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ERAL - ORDEM ALFABETICA" sheetId="1" r:id="rId1"/>
    <sheet name="GERAL MENOR PREÇO" sheetId="2" r:id="rId2"/>
    <sheet name="GERAL- MAIOR PREÇO" sheetId="3" r:id="rId3"/>
    <sheet name="GERAL- PREÇO MÉDIO" sheetId="4" r:id="rId4"/>
    <sheet name="GERAL - MAIORES DIFERENÇAS" sheetId="5" r:id="rId5"/>
    <sheet name="MENOR PREÇO - AMAZON" sheetId="6" r:id="rId6"/>
    <sheet name="MENOR PREÇO - AMERICANAS" sheetId="7" r:id="rId7"/>
    <sheet name="MENOR PREÇO - MAGAZINE LUIZA" sheetId="8" r:id="rId8"/>
    <sheet name="MENOR PREÇO - CASAS BAHIA" sheetId="9" r:id="rId9"/>
    <sheet name="MENOR PREÇO- RI HAPPY" sheetId="10" r:id="rId10"/>
    <sheet name="MENOR PREÇO- CATEGORIA" sheetId="11" r:id="rId11"/>
    <sheet name="MAIOR PREÇO - CATEGORIA" sheetId="12" r:id="rId12"/>
    <sheet name="VARIAÇÃO % POR CATEGORIA" sheetId="13" r:id="rId13"/>
  </sheets>
  <definedNames/>
  <calcPr fullCalcOnLoad="1"/>
</workbook>
</file>

<file path=xl/sharedStrings.xml><?xml version="1.0" encoding="utf-8"?>
<sst xmlns="http://schemas.openxmlformats.org/spreadsheetml/2006/main" count="3798" uniqueCount="184">
  <si>
    <t>PRODUTOS</t>
  </si>
  <si>
    <t>MARCAS</t>
  </si>
  <si>
    <t>AMAZON</t>
  </si>
  <si>
    <t>AMERICANAS</t>
  </si>
  <si>
    <t>MAGAZINE LUISA</t>
  </si>
  <si>
    <t>CASAS BAHIA</t>
  </si>
  <si>
    <t>HI HAPPY</t>
  </si>
  <si>
    <t>MENOR PREÇO</t>
  </si>
  <si>
    <t>MAIOR PREÇO</t>
  </si>
  <si>
    <t>PREÇO MÉDIO</t>
  </si>
  <si>
    <t>%</t>
  </si>
  <si>
    <t>BANDEIRANTE MOTOTICO PASSEIO &amp; PEDAL TRICICLO</t>
  </si>
  <si>
    <t>BANDEIRANTE</t>
  </si>
  <si>
    <t>BARBIE COLOR REVEAL BONECA SÉRIE DE FRUTAS DOCES</t>
  </si>
  <si>
    <t>BARBIE</t>
  </si>
  <si>
    <t>BARBIE DREAMTOPIA SEREIA LUZES E BRILHO</t>
  </si>
  <si>
    <t>BARBIE OVO BABY UNICÓRNIO GRANDE</t>
  </si>
  <si>
    <t>BICICLETA ARO 12 PRINCESAS DISNEY, NATHOR- MULTICOLORIDO</t>
  </si>
  <si>
    <t xml:space="preserve">NATHOR </t>
  </si>
  <si>
    <t>BICICLETA ARO 12 VIOLET</t>
  </si>
  <si>
    <t>BICICLETA ARO 12" PEPPA PIG, BANDEIRANTE, ROSA</t>
  </si>
  <si>
    <t>NE</t>
  </si>
  <si>
    <t>BICICLETA INFANTIL ARO 12 SPIDER MAN, NATHOR, MULTICOR, ÚNICO, 101260160000</t>
  </si>
  <si>
    <t>BICICLETA INFANTIL BALANCE – BIKE CALOI-ARO 12 INFANTIL SEM PEDAL ATÉ 21KG</t>
  </si>
  <si>
    <t>CALOI</t>
  </si>
  <si>
    <t>BLOCOS DE MONTAR CAMINHÃO DE BOMBEIRO COM POSTO GÁS 136 PEÇAS INDICADOS PARA +6 ANOS MATERIAL PLÁSTICO COLORIDO MULTIKIDS - BR821</t>
  </si>
  <si>
    <t>MULTIKDS</t>
  </si>
  <si>
    <t>BONECA - BARBIE - FASHIONISTA - CONJUNTO BEM ESTAR - YOGA - MATTEL</t>
  </si>
  <si>
    <t>MATTEL</t>
  </si>
  <si>
    <t>BONECA ARTICULADA - BABY ALIVE - BEBÊ DIA DE SOL - NEGRA - HASBRO</t>
  </si>
  <si>
    <t>HASBRO</t>
  </si>
  <si>
    <t>BONECA ARTICULADA - BARBIE - COLOR REVEAL - FESTA DE CONFETTI - SURPRESA - MATTEL</t>
  </si>
  <si>
    <t>BONECA ARTICULADA - MARIA CLARA - 21 CM – NOVABRINK - ‎7896460310406</t>
  </si>
  <si>
    <t>NOVABRINK</t>
  </si>
  <si>
    <t>BONECA ARTICULADA E ACESSÓRIO - MARVEL - LOVE AND THUNDER - MIGHTY THOR - 30 CM - HASBRO</t>
  </si>
  <si>
    <t>BONECA BABY ALIVE - HORA DO XIXI - MORENA - E0499 - HASBRO</t>
  </si>
  <si>
    <t>BONECA BARBIE - BARBIE BANHO DOS CACHORRINHOS – MATTEL</t>
  </si>
  <si>
    <t>BONECA BARBIE - VESTIDO AMARELO COM BORBOLETAS - HBV08 - MATTEL</t>
  </si>
  <si>
    <t>BONECA LADYBUG MIRACULOUS COM IOIÔ BABY BRINK VERMELHO/BOLINHAS PRETAS 55CM</t>
  </si>
  <si>
    <t>BABY BRINK</t>
  </si>
  <si>
    <t xml:space="preserve">BONECA VANDINHA </t>
  </si>
  <si>
    <t>BONECO ARTICULADO - 30 CM - DISNEY - MARVEL - SPIDER-MAN - TITAN HERO SERIES – HASBRO – 5010993690923</t>
  </si>
  <si>
    <t>BONECO ARTICULADO - DISNEY PIXAR - BUZZ LIGHTYEAR - PATRULHEIRO ESPACIAL ALFA - 30 CM - MATTEL</t>
  </si>
  <si>
    <t>BONECO-PJ MASKS HERÓIS DE PIJAMA LUZ NO OLHO</t>
  </si>
  <si>
    <t>PTOYS</t>
  </si>
  <si>
    <t>Brincando de Profissões Maleta Minhas Ferramentas Merco Toys</t>
  </si>
  <si>
    <t xml:space="preserve">MERCO tOYS </t>
  </si>
  <si>
    <t>BRINQUEDO PARA MONTAR FOFO BLOCOS 15 PEÇAS, ELKA, MULTICOR</t>
  </si>
  <si>
    <t>ELKA</t>
  </si>
  <si>
    <t>CAIXA REGISTRADORA - CREATIVE FUN - AZUL - MULTIKIDS</t>
  </si>
  <si>
    <t>CAMINHAO BOMBEIRO LANÇA AGUA COM SIRENE LUZ E SOM BBR TOYS VERMELHO</t>
  </si>
  <si>
    <t>BBR TOYS</t>
  </si>
  <si>
    <t xml:space="preserve">CAMINHÃO CEGONHEIRA </t>
  </si>
  <si>
    <t xml:space="preserve">ROMA JENSEN </t>
  </si>
  <si>
    <t>CARRINHO COM CHASSIS JIP JIP MENINA, MARAL, MULTICOR</t>
  </si>
  <si>
    <t xml:space="preserve">MARAL </t>
  </si>
  <si>
    <t>CARRINHO DE CONTROLE REMOTO - SPIDER RUNNER - MARVEL - SPIDER-MAN - CANDIDE</t>
  </si>
  <si>
    <t>CANDIDE</t>
  </si>
  <si>
    <t xml:space="preserve">CARRINHO DE POLÍCIA C/ SIRENE </t>
  </si>
  <si>
    <t>CARRINHO PARA BONECA PASSEIO DIVERTIDO BERÇO DM TOYS</t>
  </si>
  <si>
    <t>DM TOYS</t>
  </si>
  <si>
    <t>CARRINHO TRATOR WORKES CARREGADEIRA</t>
  </si>
  <si>
    <t>CONJUNTO DE ARTES - PAINEL E ACESSÓRIOS - BARBIE PRINCESAS – FUN – 7898039601502</t>
  </si>
  <si>
    <t>FUN</t>
  </si>
  <si>
    <t>COTIPLÁS BRINQUEDO EDUCATIVO MESA PLAY TIME, COTIPLAS, MULTICORES</t>
  </si>
  <si>
    <t>CORTIPLAS</t>
  </si>
  <si>
    <t xml:space="preserve">CUBO DIDÁTICO GRANDE </t>
  </si>
  <si>
    <t xml:space="preserve">MERCOTOYS </t>
  </si>
  <si>
    <t>FIGURA ARTICULADA - JURASSIC WORLD - DINOSSAURO BABY - BUMPY- 11 CM - PUPEE</t>
  </si>
  <si>
    <t>PUPEE</t>
  </si>
  <si>
    <t>FIGURA ARTICULADA - JURASSIC WORLD - DINOSSAURO BABY - TRICERATOPS - VERDE - 19 CM - PUPEE</t>
  </si>
  <si>
    <t>GIRAFA PICK A BLOCK, FISHER PRICE, MATTEL</t>
  </si>
  <si>
    <t>HOT WHEELS CITY GUINCHO TUBARÃO</t>
  </si>
  <si>
    <t>JOGO ASTRONOMIA</t>
  </si>
  <si>
    <t xml:space="preserve">GROW </t>
  </si>
  <si>
    <t>JOGO CARTAS NARUTO TA NA CARA-</t>
  </si>
  <si>
    <t xml:space="preserve">JOGO DA VIDA </t>
  </si>
  <si>
    <t xml:space="preserve"> ESTRELA</t>
  </si>
  <si>
    <t xml:space="preserve">JOGO DE CARTAS UNO </t>
  </si>
  <si>
    <t>COPAG</t>
  </si>
  <si>
    <t>JOGO DE TABULEIRO - LOL SURPRISE! - CORRIDA DE SURPRESAS - GROW</t>
  </si>
  <si>
    <t>JOGO DE TABULEIRO - MONOPOLY BRASIL - GROW - DE 02 A 06 PARTICIPANTES</t>
  </si>
  <si>
    <t>JOGO DETETIVE COM APP - ESTRELA</t>
  </si>
  <si>
    <t>ESTRELA</t>
  </si>
  <si>
    <t xml:space="preserve">JOGO DO  MICO </t>
  </si>
  <si>
    <t>JOGO EDUCATIVO - ABC - PATRULHA CANINA - EM MDF - 120 PEÇAS - XALINGO</t>
  </si>
  <si>
    <t>XALINGO</t>
  </si>
  <si>
    <t>JOGO EDUCATIVO - SUDOKU - DIVERTIDO - 62 FICHAS - TOYSTER</t>
  </si>
  <si>
    <t>TOYSTER</t>
  </si>
  <si>
    <t>JOGO JENGA - HASBRO</t>
  </si>
  <si>
    <t>JOGO LAB 80 BRINQUEDOS ESTRELA, MULTICOR, ÚNICO</t>
  </si>
  <si>
    <t>JOGO LANÇA BOLINHAS PATRULHA CANINA</t>
  </si>
  <si>
    <t>JOGO PULA PIRATA - ESTRELA</t>
  </si>
  <si>
    <t>JOGO PUXA PUXA BATATINHA - ESTRELA</t>
  </si>
  <si>
    <t>JOGO SUPER TRUNFO - PRINCESAS DISNEY – GROW - ‎7891219024719, 7908010124712</t>
  </si>
  <si>
    <t xml:space="preserve">KIT 8 DINOSSAUROS DE BORRACHA MINIATURA </t>
  </si>
  <si>
    <t>MULTICOR</t>
  </si>
  <si>
    <t>KIT BOMBEIRO MINI RESGATE PLAY MACHINE COM CENÁRIO TEMÁTICO INDICADO PARA +3 ANOS VERMELHO MULTIKIDS - BR970</t>
  </si>
  <si>
    <t>LABORATÓRIO MANUAL DO MUNDO 85 EXPERIÊNCIAS, NIG BRINQUEDOS</t>
  </si>
  <si>
    <t>NIG BRINQUEDOS</t>
  </si>
  <si>
    <t>LABORATÓRIO SHOW DA LUNA CRIATIVO INFANTIL KIT COM 24 EXPERIMENTOS SUPER DIVERTIDOS, EXPLORAR A CIÊNCIA - NIG 0738</t>
  </si>
  <si>
    <t>LANÇADOR DE DARDOS - NERF ELITE 2.0 - PROSPECT QS4 - HASBRO</t>
  </si>
  <si>
    <t>LAPTOP BILÍNGUE LOL SURPRISE</t>
  </si>
  <si>
    <t>LEGO - DRAGÃO TROVÃO EVO DO JAY - 71760</t>
  </si>
  <si>
    <t>LEGO</t>
  </si>
  <si>
    <t>LEGO - MARVEL - SPIDER-MAN - MILES MORALES: TRICICLO ELETRÔNICO DO HOMEM-ARANHA - 10781</t>
  </si>
  <si>
    <t>LEGO - MOTOCICLETA DA POLÍCIA – DUPLO</t>
  </si>
  <si>
    <t>LEGO - VISITA AO MÉDICO – DUPLO</t>
  </si>
  <si>
    <t>LEGO® MINECRAFT® A MASMORRA DOS ESQUELETOS; KIT DE CONSTRUÇÃO (364 PEÇAS)</t>
  </si>
  <si>
    <t>LOTE PACK 100 CARTAS POKÉMON ALEATÓRIOS SEM NENHUMA REPETIDA</t>
  </si>
  <si>
    <t>MADEIRA QUEBRA CABEÇA - PATRULHA CANINA - 30 PEÇAS, NIG BRINQUEDOS, MULTICOR</t>
  </si>
  <si>
    <t xml:space="preserve">MALETA DE MIÇANGAS </t>
  </si>
  <si>
    <t>ARTMAK</t>
  </si>
  <si>
    <t xml:space="preserve">MALETA DOUTOR E CIA </t>
  </si>
  <si>
    <t>MULTICOR/ROMA</t>
  </si>
  <si>
    <t>MALETA MÉDICO VETERINÁRIO</t>
  </si>
  <si>
    <t>BABY STYLE</t>
  </si>
  <si>
    <t>MASSA DE MODELAR - SUPER MASSA - UNICÓRNIO ENCANTADO COM LIVRO - ESTRELA</t>
  </si>
  <si>
    <t>MASSA DE MODELAR PLAY-DOH VETERINÁRIO PET SHOP - COM 10 FERRAMENTAS E 5 CORES DE MASSINHA - F3639 - HASBRO, CORES VARIADAS</t>
  </si>
  <si>
    <t>MINHA BOLSINHA - PEPPA PIG - AZUL - ELKA</t>
  </si>
  <si>
    <t>MINI BONECO - GALINHA PINTADINHA - MUSICAL – ELKA - 7898679503105, 7896448110448</t>
  </si>
  <si>
    <t>MULTILASER PATINS INLINE 2 EM 1 TAMANHO 31-34 NERF MULTIKIDS – BR1167, LARANJA</t>
  </si>
  <si>
    <t xml:space="preserve">PATINETE FLASH RADICAL </t>
  </si>
  <si>
    <t xml:space="preserve">PATINETE SKATENET KID FLOWERS ROSA </t>
  </si>
  <si>
    <t xml:space="preserve">PATINS FROZEN 3 RODAS </t>
  </si>
  <si>
    <t xml:space="preserve">FUN DIVIRTA-SE </t>
  </si>
  <si>
    <t>PEPPA COM ATIVIDADES - PEPPA PIG 1097</t>
  </si>
  <si>
    <t xml:space="preserve">POTINHOS EMPILHAR E ROLAR </t>
  </si>
  <si>
    <t xml:space="preserve">FISHER PRICE </t>
  </si>
  <si>
    <t>QUADRICICLO MULTICOR</t>
  </si>
  <si>
    <t xml:space="preserve">QUEBRA CABEÇA JAGUAR NEON 500 PEÇAS </t>
  </si>
  <si>
    <t>QUEBRA CABEÇA MARVEL OS VINGADORES 150 PEÇAS - TOYSTER 8036</t>
  </si>
  <si>
    <t xml:space="preserve">QUEBRA CABEÇA- ENCANTO 200 PEÇAS </t>
  </si>
  <si>
    <t xml:space="preserve">QUEBRA- CABEÇA FROZEN 200 PÇ - TOYSTER </t>
  </si>
  <si>
    <t>QUEBRA-CABEÇA - 1000 PEÇAS - VIAGEM CÓSMICA - TOYSTER</t>
  </si>
  <si>
    <t>QUEBRA-CABEÇA - MARVEL COMICS - THOR - 500 PEÇAS - GAME OFFICE - NANO - TOYSTER</t>
  </si>
  <si>
    <t xml:space="preserve">RAMP RACER CAIXA MULTICOLOR </t>
  </si>
  <si>
    <t>REBOQUE E MINI VEÍCULO - HOT WHEELS - CITY - REBOQUE DE DRAGÃO - MATTEL</t>
  </si>
  <si>
    <t>REPLAY KIDS COZINHA INFANTIL PRINCESS COMPLETA PIA FORNO E FOGÃO COM ACESSÓRIOS COLORIDOS EFEITOS DE LUZ E SOM, ROSA</t>
  </si>
  <si>
    <t xml:space="preserve">REPLAY KIDS </t>
  </si>
  <si>
    <t>SMARTPHONE INFANTIL - FAZENDINHA - MUNDO BITA - YES TOYS</t>
  </si>
  <si>
    <t>YES TOYS</t>
  </si>
  <si>
    <t>SUPER KIT SLIME – ESTRELA 1001902200023</t>
  </si>
  <si>
    <t>TELEFONE SONORO - GALINHA PINTADINHA - MINI - ELKA</t>
  </si>
  <si>
    <t>TRATOR COMBO RETROESCAVADEIRA CARDOSO TOYS</t>
  </si>
  <si>
    <t>CARDOSO</t>
  </si>
  <si>
    <t xml:space="preserve">TRICICLO MOTOCA FANTASY </t>
  </si>
  <si>
    <t xml:space="preserve">CALESITA </t>
  </si>
  <si>
    <t xml:space="preserve">TRICICLO VELOBABY PASSEIO PEDAL </t>
  </si>
  <si>
    <t xml:space="preserve">VAI E VEM INFANTIL PRINCESAS </t>
  </si>
  <si>
    <t xml:space="preserve">LIDER BRINQUEDOS </t>
  </si>
  <si>
    <t>VEÍCULOS DE CONSTRUÇÃO - CAMINHÃO E TRATOR 2 EM 1 - CARDOSO</t>
  </si>
  <si>
    <t>XILOFONE COLORIDO E CARRINHO - FISHER-PRICE</t>
  </si>
  <si>
    <t>ZEBRA BLOCOS SURPRESA</t>
  </si>
  <si>
    <t>21189 LEGO® MINECRAFT® A MASMORRA DOS ESQUELETOS; KIT DE CONSTRUÇÃO (364 PEÇAS)</t>
  </si>
  <si>
    <t xml:space="preserve">DATA DA COLETA DE PREÇO </t>
  </si>
  <si>
    <t>29.09.2023</t>
  </si>
  <si>
    <t>28.09.2023</t>
  </si>
  <si>
    <t>26-/09/23</t>
  </si>
  <si>
    <t>23.09.2023</t>
  </si>
  <si>
    <t>CATEGORIAS</t>
  </si>
  <si>
    <t>ARTES E ATIVIDADES</t>
  </si>
  <si>
    <t>BEBÊ</t>
  </si>
  <si>
    <t>BICICLETA</t>
  </si>
  <si>
    <t>BONECA(S)/BONECO(S)</t>
  </si>
  <si>
    <t>CARRINHO</t>
  </si>
  <si>
    <t xml:space="preserve">CARRINHO </t>
  </si>
  <si>
    <t xml:space="preserve">CARRINHO DE PASSEIO </t>
  </si>
  <si>
    <t>COZINHA/FOGÃOZINHO</t>
  </si>
  <si>
    <t>FAZ DE CONTA E CASINHA</t>
  </si>
  <si>
    <t>JOGO</t>
  </si>
  <si>
    <t>JOGO DE CARTAS</t>
  </si>
  <si>
    <t xml:space="preserve">KIT DE MIÇANGAS INFANTIL COLORIDA </t>
  </si>
  <si>
    <t>LANÇADOR</t>
  </si>
  <si>
    <t>LAPTOP</t>
  </si>
  <si>
    <t xml:space="preserve">MALETAS </t>
  </si>
  <si>
    <t>MOTOCA</t>
  </si>
  <si>
    <t>PATINETE</t>
  </si>
  <si>
    <t xml:space="preserve">PATINS </t>
  </si>
  <si>
    <t>PATINS</t>
  </si>
  <si>
    <t>PEÇAS DE MONTAR/ENCAIXE</t>
  </si>
  <si>
    <t>PEPPA PIG</t>
  </si>
  <si>
    <t>QUEBRA-CABEÇA</t>
  </si>
  <si>
    <t xml:space="preserve">VAI E VEM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</si>
</sst>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R$-416]\ #,##0.00;[RED]\-[$R$-416]\ #,##0.00"/>
    <numFmt numFmtId="166" formatCode="0.00%"/>
    <numFmt numFmtId="167" formatCode="[$R$ -416]#,##0.00"/>
    <numFmt numFmtId="168" formatCode="&quot;R$ &quot;#,##0.00"/>
    <numFmt numFmtId="169" formatCode="_-&quot;R$ &quot;* #,##0.00_-;&quot;-R$ &quot;* #,##0.00_-;_-&quot;R$ &quot;* \-??_-;_-@_-"/>
    <numFmt numFmtId="170" formatCode="dd/mm/yy"/>
    <numFmt numFmtId="171" formatCode="dd/mm/yyyy"/>
  </numFmts>
  <fonts count="2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20"/>
      <color indexed="30"/>
      <name val="Arial"/>
      <family val="2"/>
    </font>
    <font>
      <sz val="20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b/>
      <sz val="14"/>
      <color indexed="9"/>
      <name val="Arial"/>
      <family val="2"/>
    </font>
    <font>
      <sz val="14"/>
      <color indexed="3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94">
    <xf numFmtId="164" fontId="0" fillId="0" borderId="0" xfId="0" applyAlignment="1">
      <alignment/>
    </xf>
    <xf numFmtId="164" fontId="13" fillId="0" borderId="0" xfId="0" applyFont="1" applyAlignment="1">
      <alignment horizontal="left" vertical="center" wrapText="1"/>
    </xf>
    <xf numFmtId="164" fontId="14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4" fontId="13" fillId="0" borderId="0" xfId="0" applyFont="1" applyAlignment="1">
      <alignment/>
    </xf>
    <xf numFmtId="164" fontId="17" fillId="0" borderId="0" xfId="0" applyFont="1" applyAlignment="1">
      <alignment/>
    </xf>
    <xf numFmtId="164" fontId="18" fillId="9" borderId="2" xfId="0" applyFont="1" applyFill="1" applyBorder="1" applyAlignment="1" applyProtection="1">
      <alignment horizontal="center" vertical="center" wrapText="1"/>
      <protection hidden="1"/>
    </xf>
    <xf numFmtId="164" fontId="18" fillId="9" borderId="2" xfId="0" applyFont="1" applyFill="1" applyBorder="1" applyAlignment="1" applyProtection="1">
      <alignment horizontal="center" vertical="center"/>
      <protection hidden="1"/>
    </xf>
    <xf numFmtId="165" fontId="19" fillId="10" borderId="2" xfId="0" applyNumberFormat="1" applyFont="1" applyFill="1" applyBorder="1" applyAlignment="1">
      <alignment horizontal="center" vertical="center"/>
    </xf>
    <xf numFmtId="165" fontId="18" fillId="11" borderId="2" xfId="0" applyNumberFormat="1" applyFont="1" applyFill="1" applyBorder="1" applyAlignment="1">
      <alignment horizontal="center" vertical="center"/>
    </xf>
    <xf numFmtId="165" fontId="20" fillId="12" borderId="2" xfId="0" applyNumberFormat="1" applyFont="1" applyFill="1" applyBorder="1" applyAlignment="1">
      <alignment horizontal="center" vertical="center"/>
    </xf>
    <xf numFmtId="165" fontId="20" fillId="13" borderId="2" xfId="0" applyNumberFormat="1" applyFont="1" applyFill="1" applyBorder="1" applyAlignment="1">
      <alignment horizontal="center" vertical="center"/>
    </xf>
    <xf numFmtId="166" fontId="21" fillId="10" borderId="2" xfId="0" applyNumberFormat="1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166" fontId="17" fillId="0" borderId="3" xfId="0" applyNumberFormat="1" applyFont="1" applyFill="1" applyBorder="1" applyAlignment="1">
      <alignment horizontal="center" vertical="center"/>
    </xf>
    <xf numFmtId="164" fontId="17" fillId="0" borderId="0" xfId="0" applyFont="1" applyFill="1" applyAlignment="1">
      <alignment/>
    </xf>
    <xf numFmtId="167" fontId="17" fillId="0" borderId="3" xfId="0" applyNumberFormat="1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left" wrapText="1"/>
    </xf>
    <xf numFmtId="164" fontId="17" fillId="0" borderId="3" xfId="0" applyFont="1" applyFill="1" applyBorder="1" applyAlignment="1">
      <alignment horizontal="left"/>
    </xf>
    <xf numFmtId="164" fontId="17" fillId="0" borderId="3" xfId="0" applyFont="1" applyFill="1" applyBorder="1" applyAlignment="1">
      <alignment horizontal="center"/>
    </xf>
    <xf numFmtId="164" fontId="17" fillId="14" borderId="0" xfId="0" applyFont="1" applyFill="1" applyAlignment="1">
      <alignment/>
    </xf>
    <xf numFmtId="168" fontId="17" fillId="0" borderId="3" xfId="0" applyNumberFormat="1" applyFont="1" applyFill="1" applyBorder="1" applyAlignment="1">
      <alignment horizontal="center" vertical="center"/>
    </xf>
    <xf numFmtId="168" fontId="17" fillId="0" borderId="3" xfId="17" applyNumberFormat="1" applyFont="1" applyFill="1" applyBorder="1" applyAlignment="1" applyProtection="1">
      <alignment horizontal="center" vertical="center"/>
      <protection/>
    </xf>
    <xf numFmtId="164" fontId="22" fillId="0" borderId="0" xfId="0" applyFont="1" applyAlignment="1">
      <alignment horizontal="left" vertical="center" wrapText="1"/>
    </xf>
    <xf numFmtId="164" fontId="22" fillId="0" borderId="0" xfId="0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4" fontId="22" fillId="0" borderId="0" xfId="0" applyFont="1" applyAlignment="1">
      <alignment/>
    </xf>
    <xf numFmtId="164" fontId="13" fillId="0" borderId="0" xfId="0" applyFont="1" applyAlignment="1">
      <alignment horizontal="center" vertical="center" wrapText="1"/>
    </xf>
    <xf numFmtId="165" fontId="16" fillId="0" borderId="0" xfId="0" applyNumberFormat="1" applyFont="1" applyFill="1" applyAlignment="1">
      <alignment horizontal="center" vertical="center"/>
    </xf>
    <xf numFmtId="164" fontId="17" fillId="15" borderId="3" xfId="0" applyFont="1" applyFill="1" applyBorder="1" applyAlignment="1">
      <alignment horizontal="center" vertical="center" wrapText="1"/>
    </xf>
    <xf numFmtId="164" fontId="17" fillId="15" borderId="3" xfId="0" applyFont="1" applyFill="1" applyBorder="1" applyAlignment="1">
      <alignment horizontal="center" vertical="center"/>
    </xf>
    <xf numFmtId="165" fontId="17" fillId="15" borderId="3" xfId="0" applyNumberFormat="1" applyFont="1" applyFill="1" applyBorder="1" applyAlignment="1">
      <alignment horizontal="center" vertical="center"/>
    </xf>
    <xf numFmtId="167" fontId="17" fillId="15" borderId="3" xfId="0" applyNumberFormat="1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7" fillId="0" borderId="3" xfId="0" applyFont="1" applyFill="1" applyBorder="1" applyAlignment="1">
      <alignment horizontal="center" wrapText="1"/>
    </xf>
    <xf numFmtId="164" fontId="22" fillId="0" borderId="0" xfId="0" applyFont="1" applyAlignment="1">
      <alignment horizontal="center" vertical="center" wrapText="1"/>
    </xf>
    <xf numFmtId="165" fontId="22" fillId="0" borderId="0" xfId="0" applyNumberFormat="1" applyFont="1" applyFill="1" applyAlignment="1">
      <alignment horizontal="center" vertical="center"/>
    </xf>
    <xf numFmtId="164" fontId="17" fillId="16" borderId="3" xfId="0" applyFont="1" applyFill="1" applyBorder="1" applyAlignment="1">
      <alignment horizontal="center" vertical="center" wrapText="1"/>
    </xf>
    <xf numFmtId="164" fontId="17" fillId="16" borderId="3" xfId="0" applyFont="1" applyFill="1" applyBorder="1" applyAlignment="1">
      <alignment horizontal="center" vertical="center"/>
    </xf>
    <xf numFmtId="165" fontId="17" fillId="16" borderId="3" xfId="0" applyNumberFormat="1" applyFont="1" applyFill="1" applyBorder="1" applyAlignment="1">
      <alignment horizontal="center" vertical="center"/>
    </xf>
    <xf numFmtId="164" fontId="17" fillId="16" borderId="3" xfId="0" applyFont="1" applyFill="1" applyBorder="1" applyAlignment="1">
      <alignment horizontal="center"/>
    </xf>
    <xf numFmtId="167" fontId="17" fillId="16" borderId="3" xfId="0" applyNumberFormat="1" applyFont="1" applyFill="1" applyBorder="1" applyAlignment="1">
      <alignment horizontal="center" vertical="center"/>
    </xf>
    <xf numFmtId="164" fontId="17" fillId="16" borderId="3" xfId="0" applyFont="1" applyFill="1" applyBorder="1" applyAlignment="1">
      <alignment horizontal="center" wrapText="1"/>
    </xf>
    <xf numFmtId="164" fontId="17" fillId="17" borderId="3" xfId="0" applyFont="1" applyFill="1" applyBorder="1" applyAlignment="1">
      <alignment horizontal="center" vertical="center" wrapText="1"/>
    </xf>
    <xf numFmtId="164" fontId="17" fillId="17" borderId="3" xfId="0" applyFont="1" applyFill="1" applyBorder="1" applyAlignment="1">
      <alignment horizontal="center" vertical="center"/>
    </xf>
    <xf numFmtId="165" fontId="17" fillId="17" borderId="3" xfId="0" applyNumberFormat="1" applyFont="1" applyFill="1" applyBorder="1" applyAlignment="1">
      <alignment horizontal="center" vertical="center"/>
    </xf>
    <xf numFmtId="167" fontId="17" fillId="17" borderId="3" xfId="0" applyNumberFormat="1" applyFont="1" applyFill="1" applyBorder="1" applyAlignment="1">
      <alignment horizontal="center" vertical="center"/>
    </xf>
    <xf numFmtId="166" fontId="19" fillId="18" borderId="2" xfId="0" applyNumberFormat="1" applyFont="1" applyFill="1" applyBorder="1" applyAlignment="1">
      <alignment horizontal="center" vertical="center"/>
    </xf>
    <xf numFmtId="164" fontId="17" fillId="19" borderId="3" xfId="0" applyFont="1" applyFill="1" applyBorder="1" applyAlignment="1">
      <alignment horizontal="center" vertical="center" wrapText="1"/>
    </xf>
    <xf numFmtId="164" fontId="17" fillId="19" borderId="3" xfId="0" applyFont="1" applyFill="1" applyBorder="1" applyAlignment="1">
      <alignment horizontal="center" vertical="center"/>
    </xf>
    <xf numFmtId="165" fontId="17" fillId="19" borderId="3" xfId="0" applyNumberFormat="1" applyFont="1" applyFill="1" applyBorder="1" applyAlignment="1">
      <alignment horizontal="center" vertical="center"/>
    </xf>
    <xf numFmtId="166" fontId="17" fillId="19" borderId="3" xfId="0" applyNumberFormat="1" applyFont="1" applyFill="1" applyBorder="1" applyAlignment="1">
      <alignment horizontal="center" vertical="center"/>
    </xf>
    <xf numFmtId="167" fontId="17" fillId="19" borderId="3" xfId="0" applyNumberFormat="1" applyFont="1" applyFill="1" applyBorder="1" applyAlignment="1">
      <alignment horizontal="center" vertical="center"/>
    </xf>
    <xf numFmtId="164" fontId="17" fillId="19" borderId="3" xfId="0" applyFont="1" applyFill="1" applyBorder="1" applyAlignment="1">
      <alignment horizontal="center"/>
    </xf>
    <xf numFmtId="164" fontId="16" fillId="0" borderId="0" xfId="0" applyFont="1" applyAlignment="1">
      <alignment horizontal="center" vertical="center"/>
    </xf>
    <xf numFmtId="165" fontId="19" fillId="20" borderId="2" xfId="0" applyNumberFormat="1" applyFont="1" applyFill="1" applyBorder="1" applyAlignment="1">
      <alignment horizontal="center" vertical="center"/>
    </xf>
    <xf numFmtId="166" fontId="19" fillId="10" borderId="2" xfId="0" applyNumberFormat="1" applyFont="1" applyFill="1" applyBorder="1" applyAlignment="1">
      <alignment horizontal="center" vertical="center"/>
    </xf>
    <xf numFmtId="164" fontId="18" fillId="9" borderId="2" xfId="0" applyFont="1" applyFill="1" applyBorder="1" applyAlignment="1">
      <alignment horizontal="center" vertical="center" wrapText="1"/>
    </xf>
    <xf numFmtId="165" fontId="17" fillId="21" borderId="3" xfId="0" applyNumberFormat="1" applyFont="1" applyFill="1" applyBorder="1" applyAlignment="1">
      <alignment horizontal="center" vertical="center"/>
    </xf>
    <xf numFmtId="170" fontId="17" fillId="0" borderId="3" xfId="0" applyNumberFormat="1" applyFont="1" applyFill="1" applyBorder="1" applyAlignment="1">
      <alignment horizontal="center" vertical="center"/>
    </xf>
    <xf numFmtId="167" fontId="17" fillId="21" borderId="3" xfId="0" applyNumberFormat="1" applyFont="1" applyFill="1" applyBorder="1" applyAlignment="1">
      <alignment horizontal="center" vertical="center"/>
    </xf>
    <xf numFmtId="171" fontId="17" fillId="0" borderId="3" xfId="0" applyNumberFormat="1" applyFont="1" applyFill="1" applyBorder="1" applyAlignment="1">
      <alignment horizontal="center" vertical="center"/>
    </xf>
    <xf numFmtId="168" fontId="17" fillId="21" borderId="3" xfId="17" applyNumberFormat="1" applyFont="1" applyFill="1" applyBorder="1" applyAlignment="1" applyProtection="1">
      <alignment horizontal="center" vertical="center"/>
      <protection/>
    </xf>
    <xf numFmtId="168" fontId="17" fillId="21" borderId="3" xfId="0" applyNumberFormat="1" applyFont="1" applyFill="1" applyBorder="1" applyAlignment="1">
      <alignment horizontal="center" vertical="center"/>
    </xf>
    <xf numFmtId="164" fontId="17" fillId="21" borderId="3" xfId="0" applyFont="1" applyFill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23" fillId="9" borderId="2" xfId="0" applyFont="1" applyFill="1" applyBorder="1" applyAlignment="1">
      <alignment horizontal="center" vertical="center" wrapText="1"/>
    </xf>
    <xf numFmtId="165" fontId="23" fillId="11" borderId="2" xfId="0" applyNumberFormat="1" applyFont="1" applyFill="1" applyBorder="1" applyAlignment="1">
      <alignment horizontal="center" vertical="center"/>
    </xf>
    <xf numFmtId="164" fontId="24" fillId="0" borderId="0" xfId="0" applyFont="1" applyAlignment="1">
      <alignment/>
    </xf>
    <xf numFmtId="164" fontId="2" fillId="0" borderId="0" xfId="0" applyFont="1" applyAlignment="1">
      <alignment/>
    </xf>
    <xf numFmtId="164" fontId="17" fillId="2" borderId="3" xfId="0" applyFont="1" applyFill="1" applyBorder="1" applyAlignment="1">
      <alignment horizontal="center" vertical="center" wrapText="1"/>
    </xf>
    <xf numFmtId="164" fontId="22" fillId="0" borderId="0" xfId="0" applyFont="1" applyFill="1" applyAlignment="1">
      <alignment horizontal="center" vertical="center"/>
    </xf>
    <xf numFmtId="164" fontId="22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/>
    </xf>
    <xf numFmtId="164" fontId="22" fillId="0" borderId="0" xfId="0" applyFont="1" applyFill="1" applyAlignment="1">
      <alignment/>
    </xf>
    <xf numFmtId="164" fontId="13" fillId="0" borderId="0" xfId="0" applyFont="1" applyFill="1" applyAlignment="1">
      <alignment horizontal="center" vertical="center"/>
    </xf>
    <xf numFmtId="164" fontId="13" fillId="0" borderId="0" xfId="0" applyFont="1" applyFill="1" applyAlignment="1">
      <alignment horizontal="center" vertical="center" wrapText="1"/>
    </xf>
    <xf numFmtId="164" fontId="14" fillId="0" borderId="0" xfId="0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4" fontId="13" fillId="0" borderId="0" xfId="0" applyFont="1" applyFill="1" applyAlignment="1">
      <alignment/>
    </xf>
    <xf numFmtId="164" fontId="17" fillId="2" borderId="3" xfId="0" applyFont="1" applyFill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165" fontId="17" fillId="0" borderId="0" xfId="0" applyNumberFormat="1" applyFont="1" applyFill="1" applyAlignment="1">
      <alignment/>
    </xf>
    <xf numFmtId="166" fontId="17" fillId="0" borderId="0" xfId="0" applyNumberFormat="1" applyFont="1" applyFill="1" applyAlignment="1">
      <alignment/>
    </xf>
    <xf numFmtId="166" fontId="22" fillId="0" borderId="0" xfId="0" applyNumberFormat="1" applyFont="1" applyFill="1" applyAlignment="1">
      <alignment/>
    </xf>
    <xf numFmtId="166" fontId="13" fillId="0" borderId="0" xfId="0" applyNumberFormat="1" applyFont="1" applyFill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0C2CD"/>
      <rgbColor rgb="00808080"/>
      <rgbColor rgb="00729FCF"/>
      <rgbColor rgb="00993366"/>
      <rgbColor rgb="00FFFFCC"/>
      <rgbColor rgb="00DEE6EF"/>
      <rgbColor rgb="00660066"/>
      <rgbColor rgb="00FF8080"/>
      <rgbColor rgb="002A60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6F9D4"/>
      <rgbColor rgb="00CCFFCC"/>
      <rgbColor rgb="00FFFFA6"/>
      <rgbColor rgb="00FFFFD7"/>
      <rgbColor rgb="00FFCCCC"/>
      <rgbColor rgb="00CC99FF"/>
      <rgbColor rgb="00FFDBB6"/>
      <rgbColor rgb="003366FF"/>
      <rgbColor rgb="0033CCCC"/>
      <rgbColor rgb="0081D41A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55308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03"/>
  <sheetViews>
    <sheetView tabSelected="1" zoomScale="64" zoomScaleNormal="64" workbookViewId="0" topLeftCell="F1">
      <pane ySplit="1" topLeftCell="A17" activePane="bottomLeft" state="frozen"/>
      <selection pane="topLeft" activeCell="F1" sqref="F1"/>
      <selection pane="bottomLeft" activeCell="I36" sqref="I36"/>
    </sheetView>
  </sheetViews>
  <sheetFormatPr defaultColWidth="9.140625" defaultRowHeight="12.75"/>
  <cols>
    <col min="1" max="1" width="165.28125" style="1" customWidth="1"/>
    <col min="2" max="2" width="37.57421875" style="2" customWidth="1"/>
    <col min="3" max="3" width="38.28125" style="3" customWidth="1"/>
    <col min="4" max="4" width="37.57421875" style="3" customWidth="1"/>
    <col min="5" max="5" width="50.7109375" style="3" customWidth="1"/>
    <col min="6" max="6" width="47.421875" style="3" customWidth="1"/>
    <col min="7" max="7" width="35.421875" style="3" customWidth="1"/>
    <col min="8" max="8" width="55.140625" style="4" customWidth="1"/>
    <col min="9" max="10" width="35.140625" style="4" customWidth="1"/>
    <col min="11" max="11" width="35.140625" style="5" customWidth="1"/>
    <col min="12" max="40" width="11.421875" style="6" customWidth="1"/>
    <col min="41" max="41" width="11.00390625" style="0" customWidth="1"/>
    <col min="42" max="16384" width="11.00390625" style="7" customWidth="1"/>
  </cols>
  <sheetData>
    <row r="1" spans="1:256" ht="18.75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2" t="s">
        <v>8</v>
      </c>
      <c r="J1" s="13" t="s">
        <v>9</v>
      </c>
      <c r="K1" s="14" t="s">
        <v>10</v>
      </c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 s="15" t="s">
        <v>11</v>
      </c>
      <c r="B2" s="16" t="s">
        <v>12</v>
      </c>
      <c r="C2" s="17">
        <v>168.89</v>
      </c>
      <c r="D2" s="17">
        <v>218.18</v>
      </c>
      <c r="E2" s="17">
        <v>270.38</v>
      </c>
      <c r="F2" s="17">
        <v>169.99</v>
      </c>
      <c r="G2" s="17">
        <v>184.99</v>
      </c>
      <c r="H2" s="17">
        <f aca="true" t="shared" si="0" ref="H2:H103">MIN(C2:G2)</f>
        <v>168.89</v>
      </c>
      <c r="I2" s="17">
        <f aca="true" t="shared" si="1" ref="I2:I103">MAX(C2:G2)</f>
        <v>270.38</v>
      </c>
      <c r="J2" s="17">
        <f aca="true" t="shared" si="2" ref="J2:J103">AVERAGE(C2:G2)</f>
        <v>202.48600000000002</v>
      </c>
      <c r="K2" s="18">
        <f aca="true" t="shared" si="3" ref="K2:K103">I2/H2-1</f>
        <v>0.6009236781336966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5" t="s">
        <v>13</v>
      </c>
      <c r="B3" s="16" t="s">
        <v>14</v>
      </c>
      <c r="C3" s="20">
        <v>99.9</v>
      </c>
      <c r="D3" s="20">
        <v>140.62</v>
      </c>
      <c r="E3" s="20">
        <v>159.9</v>
      </c>
      <c r="F3" s="20">
        <v>139.99</v>
      </c>
      <c r="G3" s="20">
        <v>199.99</v>
      </c>
      <c r="H3" s="17">
        <f t="shared" si="0"/>
        <v>99.9</v>
      </c>
      <c r="I3" s="17">
        <f t="shared" si="1"/>
        <v>199.99</v>
      </c>
      <c r="J3" s="17">
        <f t="shared" si="2"/>
        <v>148.08</v>
      </c>
      <c r="K3" s="18">
        <f t="shared" si="3"/>
        <v>1.0019019019019018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>
      <c r="A4" s="15" t="s">
        <v>15</v>
      </c>
      <c r="B4" s="16" t="s">
        <v>14</v>
      </c>
      <c r="C4" s="20">
        <v>119.9</v>
      </c>
      <c r="D4" s="20">
        <v>172.47</v>
      </c>
      <c r="E4" s="20">
        <v>183.99</v>
      </c>
      <c r="F4" s="20">
        <v>218.8</v>
      </c>
      <c r="G4" s="20">
        <v>182.77</v>
      </c>
      <c r="H4" s="17">
        <f t="shared" si="0"/>
        <v>119.9</v>
      </c>
      <c r="I4" s="17">
        <f t="shared" si="1"/>
        <v>218.8</v>
      </c>
      <c r="J4" s="17">
        <f t="shared" si="2"/>
        <v>175.586</v>
      </c>
      <c r="K4" s="18">
        <f t="shared" si="3"/>
        <v>0.8248540450375312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>
      <c r="A5" s="15" t="s">
        <v>16</v>
      </c>
      <c r="B5" s="16" t="s">
        <v>14</v>
      </c>
      <c r="C5" s="20">
        <v>196.98</v>
      </c>
      <c r="D5" s="20">
        <v>194.64</v>
      </c>
      <c r="E5" s="20">
        <v>199.99</v>
      </c>
      <c r="F5" s="20">
        <v>213.99</v>
      </c>
      <c r="G5" s="20">
        <v>229.99</v>
      </c>
      <c r="H5" s="17">
        <f t="shared" si="0"/>
        <v>194.64</v>
      </c>
      <c r="I5" s="17">
        <f t="shared" si="1"/>
        <v>229.99</v>
      </c>
      <c r="J5" s="17">
        <f t="shared" si="2"/>
        <v>207.118</v>
      </c>
      <c r="K5" s="18">
        <f t="shared" si="3"/>
        <v>0.1816173448417593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>
      <c r="A6" s="15" t="s">
        <v>17</v>
      </c>
      <c r="B6" s="16" t="s">
        <v>18</v>
      </c>
      <c r="C6" s="17">
        <v>308.97</v>
      </c>
      <c r="D6" s="17">
        <v>249.9</v>
      </c>
      <c r="E6" s="17">
        <v>250</v>
      </c>
      <c r="F6" s="17">
        <v>289.9</v>
      </c>
      <c r="G6" s="17">
        <v>269.9</v>
      </c>
      <c r="H6" s="17">
        <f t="shared" si="0"/>
        <v>249.9</v>
      </c>
      <c r="I6" s="17">
        <f t="shared" si="1"/>
        <v>308.97</v>
      </c>
      <c r="J6" s="17">
        <f t="shared" si="2"/>
        <v>273.73400000000004</v>
      </c>
      <c r="K6" s="18">
        <f t="shared" si="3"/>
        <v>0.23637454981992811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>
      <c r="A7" s="15" t="s">
        <v>19</v>
      </c>
      <c r="B7" s="16" t="s">
        <v>18</v>
      </c>
      <c r="C7" s="17">
        <v>221</v>
      </c>
      <c r="D7" s="17">
        <v>209.79</v>
      </c>
      <c r="E7" s="17">
        <v>211.9</v>
      </c>
      <c r="F7" s="17">
        <v>234.38</v>
      </c>
      <c r="G7" s="17">
        <v>234.9</v>
      </c>
      <c r="H7" s="17">
        <f t="shared" si="0"/>
        <v>209.79</v>
      </c>
      <c r="I7" s="17">
        <f t="shared" si="1"/>
        <v>234.9</v>
      </c>
      <c r="J7" s="17">
        <f t="shared" si="2"/>
        <v>222.394</v>
      </c>
      <c r="K7" s="18">
        <f t="shared" si="3"/>
        <v>0.11969111969111967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>
      <c r="A8" s="15" t="s">
        <v>20</v>
      </c>
      <c r="B8" s="16" t="s">
        <v>12</v>
      </c>
      <c r="C8" s="17">
        <v>397.97</v>
      </c>
      <c r="D8" s="17">
        <v>461.97</v>
      </c>
      <c r="E8" s="17">
        <v>403.99</v>
      </c>
      <c r="F8" s="17">
        <v>599.99</v>
      </c>
      <c r="G8" s="17" t="s">
        <v>21</v>
      </c>
      <c r="H8" s="17">
        <f t="shared" si="0"/>
        <v>397.97</v>
      </c>
      <c r="I8" s="17">
        <f t="shared" si="1"/>
        <v>599.99</v>
      </c>
      <c r="J8" s="17">
        <f t="shared" si="2"/>
        <v>465.98</v>
      </c>
      <c r="K8" s="18">
        <f t="shared" si="3"/>
        <v>0.507626202980124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15" t="s">
        <v>22</v>
      </c>
      <c r="B9" s="16" t="s">
        <v>18</v>
      </c>
      <c r="C9" s="17">
        <v>281.51</v>
      </c>
      <c r="D9" s="17">
        <v>422.9</v>
      </c>
      <c r="E9" s="17">
        <v>286.99</v>
      </c>
      <c r="F9" s="17">
        <v>328.9</v>
      </c>
      <c r="G9" s="17">
        <v>380.18</v>
      </c>
      <c r="H9" s="17">
        <f t="shared" si="0"/>
        <v>281.51</v>
      </c>
      <c r="I9" s="17">
        <f t="shared" si="1"/>
        <v>422.9</v>
      </c>
      <c r="J9" s="17">
        <f t="shared" si="2"/>
        <v>340.096</v>
      </c>
      <c r="K9" s="18">
        <f t="shared" si="3"/>
        <v>0.5022556925153636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>
      <c r="A10" s="21" t="s">
        <v>23</v>
      </c>
      <c r="B10" s="16" t="s">
        <v>24</v>
      </c>
      <c r="C10" s="17">
        <v>249</v>
      </c>
      <c r="D10" s="17">
        <v>345.9</v>
      </c>
      <c r="E10" s="17">
        <v>334.9</v>
      </c>
      <c r="F10" s="17">
        <v>364.9</v>
      </c>
      <c r="G10" s="17" t="s">
        <v>21</v>
      </c>
      <c r="H10" s="17">
        <f t="shared" si="0"/>
        <v>249</v>
      </c>
      <c r="I10" s="17">
        <f t="shared" si="1"/>
        <v>364.9</v>
      </c>
      <c r="J10" s="17">
        <f t="shared" si="2"/>
        <v>323.67499999999995</v>
      </c>
      <c r="K10" s="18">
        <f t="shared" si="3"/>
        <v>0.4654618473895582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4.5">
      <c r="A11" s="15" t="s">
        <v>25</v>
      </c>
      <c r="B11" s="16" t="s">
        <v>26</v>
      </c>
      <c r="C11" s="17">
        <v>48.9</v>
      </c>
      <c r="D11" s="17">
        <v>69.9</v>
      </c>
      <c r="E11" s="17">
        <v>46.9</v>
      </c>
      <c r="F11" s="17">
        <v>64.9</v>
      </c>
      <c r="G11" s="17" t="s">
        <v>21</v>
      </c>
      <c r="H11" s="17">
        <f t="shared" si="0"/>
        <v>46.9</v>
      </c>
      <c r="I11" s="17">
        <f t="shared" si="1"/>
        <v>69.9</v>
      </c>
      <c r="J11" s="17">
        <f t="shared" si="2"/>
        <v>57.650000000000006</v>
      </c>
      <c r="K11" s="18">
        <f t="shared" si="3"/>
        <v>0.49040511727078906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>
      <c r="A12" s="15" t="s">
        <v>27</v>
      </c>
      <c r="B12" s="16" t="s">
        <v>28</v>
      </c>
      <c r="C12" s="20">
        <v>199.99</v>
      </c>
      <c r="D12" s="20">
        <v>202.93</v>
      </c>
      <c r="E12" s="20">
        <v>187.9</v>
      </c>
      <c r="F12" s="20">
        <v>206.69</v>
      </c>
      <c r="G12" s="20">
        <v>187.9</v>
      </c>
      <c r="H12" s="17">
        <f t="shared" si="0"/>
        <v>187.9</v>
      </c>
      <c r="I12" s="17">
        <f t="shared" si="1"/>
        <v>206.69</v>
      </c>
      <c r="J12" s="17">
        <f t="shared" si="2"/>
        <v>197.08200000000002</v>
      </c>
      <c r="K12" s="18">
        <f t="shared" si="3"/>
        <v>0.09999999999999987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>
      <c r="A13" s="15" t="s">
        <v>29</v>
      </c>
      <c r="B13" s="16" t="s">
        <v>30</v>
      </c>
      <c r="C13" s="20">
        <v>98.7</v>
      </c>
      <c r="D13" s="20">
        <v>89.9</v>
      </c>
      <c r="E13" s="20">
        <v>118.05</v>
      </c>
      <c r="F13" s="20">
        <v>139</v>
      </c>
      <c r="G13" s="20">
        <v>144.89</v>
      </c>
      <c r="H13" s="17">
        <f t="shared" si="0"/>
        <v>89.9</v>
      </c>
      <c r="I13" s="17">
        <f t="shared" si="1"/>
        <v>144.89</v>
      </c>
      <c r="J13" s="17">
        <f t="shared" si="2"/>
        <v>118.10799999999999</v>
      </c>
      <c r="K13" s="18">
        <f t="shared" si="3"/>
        <v>0.6116796440489429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>
      <c r="A14" s="15" t="s">
        <v>31</v>
      </c>
      <c r="B14" s="16" t="s">
        <v>28</v>
      </c>
      <c r="C14" s="20">
        <v>195</v>
      </c>
      <c r="D14" s="20">
        <v>199.9</v>
      </c>
      <c r="E14" s="20">
        <v>189.9</v>
      </c>
      <c r="F14" s="20">
        <v>408.15</v>
      </c>
      <c r="G14" s="20" t="s">
        <v>21</v>
      </c>
      <c r="H14" s="17">
        <f t="shared" si="0"/>
        <v>189.9</v>
      </c>
      <c r="I14" s="17">
        <f t="shared" si="1"/>
        <v>408.15</v>
      </c>
      <c r="J14" s="17">
        <f t="shared" si="2"/>
        <v>248.2375</v>
      </c>
      <c r="K14" s="18">
        <f t="shared" si="3"/>
        <v>1.149289099526066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>
      <c r="A15" s="15" t="s">
        <v>32</v>
      </c>
      <c r="B15" s="16" t="s">
        <v>33</v>
      </c>
      <c r="C15" s="20">
        <v>102.9</v>
      </c>
      <c r="D15" s="20" t="s">
        <v>21</v>
      </c>
      <c r="E15" s="20">
        <v>144.49</v>
      </c>
      <c r="F15" s="20">
        <v>150</v>
      </c>
      <c r="G15" s="20">
        <v>109.99</v>
      </c>
      <c r="H15" s="17">
        <f t="shared" si="0"/>
        <v>102.9</v>
      </c>
      <c r="I15" s="17">
        <f t="shared" si="1"/>
        <v>150</v>
      </c>
      <c r="J15" s="17">
        <f t="shared" si="2"/>
        <v>126.845</v>
      </c>
      <c r="K15" s="18">
        <f t="shared" si="3"/>
        <v>0.4577259475218658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.75">
      <c r="A16" s="15" t="s">
        <v>34</v>
      </c>
      <c r="B16" s="16" t="s">
        <v>30</v>
      </c>
      <c r="C16" s="17">
        <v>79</v>
      </c>
      <c r="D16" s="17">
        <v>123.11</v>
      </c>
      <c r="E16" s="17">
        <v>131.9</v>
      </c>
      <c r="F16" s="17">
        <v>109.99</v>
      </c>
      <c r="G16" s="17">
        <v>161.59</v>
      </c>
      <c r="H16" s="17">
        <f t="shared" si="0"/>
        <v>79</v>
      </c>
      <c r="I16" s="17">
        <f t="shared" si="1"/>
        <v>161.59</v>
      </c>
      <c r="J16" s="17">
        <f t="shared" si="2"/>
        <v>121.11800000000001</v>
      </c>
      <c r="K16" s="18">
        <f t="shared" si="3"/>
        <v>1.0454430379746835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>
      <c r="A17" s="15" t="s">
        <v>35</v>
      </c>
      <c r="B17" s="16" t="s">
        <v>30</v>
      </c>
      <c r="C17" s="17">
        <v>99.9</v>
      </c>
      <c r="D17" s="17">
        <v>98.91</v>
      </c>
      <c r="E17" s="17">
        <v>100.9</v>
      </c>
      <c r="F17" s="17">
        <v>108.9</v>
      </c>
      <c r="G17" s="17">
        <v>109.99</v>
      </c>
      <c r="H17" s="17">
        <f t="shared" si="0"/>
        <v>98.91</v>
      </c>
      <c r="I17" s="17">
        <f t="shared" si="1"/>
        <v>109.99</v>
      </c>
      <c r="J17" s="17">
        <f t="shared" si="2"/>
        <v>103.72</v>
      </c>
      <c r="K17" s="18">
        <f t="shared" si="3"/>
        <v>0.11202102921848134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.75">
      <c r="A18" s="15" t="s">
        <v>36</v>
      </c>
      <c r="B18" s="16" t="s">
        <v>28</v>
      </c>
      <c r="C18" s="20">
        <v>141</v>
      </c>
      <c r="D18" s="20">
        <v>189.5</v>
      </c>
      <c r="E18" s="20">
        <v>143.91</v>
      </c>
      <c r="F18" s="20">
        <v>175</v>
      </c>
      <c r="G18" s="20">
        <v>189.9</v>
      </c>
      <c r="H18" s="17">
        <f t="shared" si="0"/>
        <v>141</v>
      </c>
      <c r="I18" s="17">
        <f t="shared" si="1"/>
        <v>189.9</v>
      </c>
      <c r="J18" s="17">
        <f t="shared" si="2"/>
        <v>167.862</v>
      </c>
      <c r="K18" s="18">
        <f t="shared" si="3"/>
        <v>0.3468085106382979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.75">
      <c r="A19" s="15" t="s">
        <v>37</v>
      </c>
      <c r="B19" s="16" t="s">
        <v>28</v>
      </c>
      <c r="C19" s="20" t="s">
        <v>21</v>
      </c>
      <c r="D19" s="20">
        <v>30.59</v>
      </c>
      <c r="E19" s="20">
        <v>32.99</v>
      </c>
      <c r="F19" s="20">
        <v>29.99</v>
      </c>
      <c r="G19" s="20">
        <v>40.79</v>
      </c>
      <c r="H19" s="17">
        <f t="shared" si="0"/>
        <v>29.99</v>
      </c>
      <c r="I19" s="17">
        <f t="shared" si="1"/>
        <v>40.79</v>
      </c>
      <c r="J19" s="17">
        <f t="shared" si="2"/>
        <v>33.59</v>
      </c>
      <c r="K19" s="18">
        <f t="shared" si="3"/>
        <v>0.36012004001333775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>
      <c r="A20" s="15" t="s">
        <v>38</v>
      </c>
      <c r="B20" s="16" t="s">
        <v>39</v>
      </c>
      <c r="C20" s="20">
        <v>139.9</v>
      </c>
      <c r="D20" s="20">
        <v>117.64</v>
      </c>
      <c r="E20" s="20">
        <v>122.49</v>
      </c>
      <c r="F20" s="20">
        <v>134.96</v>
      </c>
      <c r="G20" s="20" t="s">
        <v>21</v>
      </c>
      <c r="H20" s="17">
        <f t="shared" si="0"/>
        <v>117.64</v>
      </c>
      <c r="I20" s="17">
        <f t="shared" si="1"/>
        <v>139.9</v>
      </c>
      <c r="J20" s="17">
        <f t="shared" si="2"/>
        <v>128.7475</v>
      </c>
      <c r="K20" s="18">
        <f t="shared" si="3"/>
        <v>0.18922135328119682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.75">
      <c r="A21" s="22" t="s">
        <v>40</v>
      </c>
      <c r="B21" s="23" t="s">
        <v>39</v>
      </c>
      <c r="C21" s="20">
        <v>179</v>
      </c>
      <c r="D21" s="20">
        <v>219</v>
      </c>
      <c r="E21" s="20">
        <v>184.9</v>
      </c>
      <c r="F21" s="20">
        <v>209</v>
      </c>
      <c r="G21" s="20" t="s">
        <v>21</v>
      </c>
      <c r="H21" s="17">
        <f t="shared" si="0"/>
        <v>179</v>
      </c>
      <c r="I21" s="17">
        <f t="shared" si="1"/>
        <v>219</v>
      </c>
      <c r="J21" s="17">
        <f t="shared" si="2"/>
        <v>197.975</v>
      </c>
      <c r="K21" s="18">
        <f t="shared" si="3"/>
        <v>0.22346368715083798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.75">
      <c r="A22" s="15" t="s">
        <v>41</v>
      </c>
      <c r="B22" s="16" t="s">
        <v>30</v>
      </c>
      <c r="C22" s="17">
        <v>62.9</v>
      </c>
      <c r="D22" s="17">
        <v>96.71</v>
      </c>
      <c r="E22" s="17">
        <v>164.64</v>
      </c>
      <c r="F22" s="17">
        <v>99.99</v>
      </c>
      <c r="G22" s="17">
        <v>99.99</v>
      </c>
      <c r="H22" s="17">
        <f t="shared" si="0"/>
        <v>62.9</v>
      </c>
      <c r="I22" s="17">
        <f t="shared" si="1"/>
        <v>164.64</v>
      </c>
      <c r="J22" s="17">
        <f t="shared" si="2"/>
        <v>104.846</v>
      </c>
      <c r="K22" s="18">
        <f t="shared" si="3"/>
        <v>1.6174880763116057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.75">
      <c r="A23" s="15" t="s">
        <v>42</v>
      </c>
      <c r="B23" s="16" t="s">
        <v>28</v>
      </c>
      <c r="C23" s="17" t="s">
        <v>21</v>
      </c>
      <c r="D23" s="17">
        <v>129.9</v>
      </c>
      <c r="E23" s="17">
        <v>134.9</v>
      </c>
      <c r="F23" s="17">
        <v>199.8</v>
      </c>
      <c r="G23" s="17">
        <v>149.99</v>
      </c>
      <c r="H23" s="17">
        <f t="shared" si="0"/>
        <v>129.9</v>
      </c>
      <c r="I23" s="17">
        <f t="shared" si="1"/>
        <v>199.8</v>
      </c>
      <c r="J23" s="17">
        <f t="shared" si="2"/>
        <v>153.6475</v>
      </c>
      <c r="K23" s="18">
        <f t="shared" si="3"/>
        <v>0.5381062355658199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.75">
      <c r="A24" s="15" t="s">
        <v>43</v>
      </c>
      <c r="B24" s="16" t="s">
        <v>44</v>
      </c>
      <c r="C24" s="17">
        <v>74.77</v>
      </c>
      <c r="D24" s="17">
        <v>70.31</v>
      </c>
      <c r="E24" s="17">
        <v>89.9</v>
      </c>
      <c r="F24" s="17">
        <v>89.9</v>
      </c>
      <c r="G24" s="17" t="s">
        <v>21</v>
      </c>
      <c r="H24" s="17">
        <f t="shared" si="0"/>
        <v>70.31</v>
      </c>
      <c r="I24" s="17">
        <f t="shared" si="1"/>
        <v>89.9</v>
      </c>
      <c r="J24" s="17">
        <f t="shared" si="2"/>
        <v>81.22</v>
      </c>
      <c r="K24" s="18">
        <f t="shared" si="3"/>
        <v>0.27862323993742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.75">
      <c r="A25" s="15" t="s">
        <v>45</v>
      </c>
      <c r="B25" s="16" t="s">
        <v>46</v>
      </c>
      <c r="C25" s="17">
        <v>49.15</v>
      </c>
      <c r="D25" s="17">
        <v>77.8</v>
      </c>
      <c r="E25" s="17">
        <v>56.9</v>
      </c>
      <c r="F25" s="17">
        <v>54.9</v>
      </c>
      <c r="G25" s="17" t="s">
        <v>21</v>
      </c>
      <c r="H25" s="17">
        <f t="shared" si="0"/>
        <v>49.15</v>
      </c>
      <c r="I25" s="17">
        <f t="shared" si="1"/>
        <v>77.8</v>
      </c>
      <c r="J25" s="17">
        <f t="shared" si="2"/>
        <v>59.6875</v>
      </c>
      <c r="K25" s="18">
        <f t="shared" si="3"/>
        <v>0.5829094608341812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.75">
      <c r="A26" s="15" t="s">
        <v>47</v>
      </c>
      <c r="B26" s="16" t="s">
        <v>48</v>
      </c>
      <c r="C26" s="17">
        <v>45.18</v>
      </c>
      <c r="D26" s="17">
        <v>52.26</v>
      </c>
      <c r="E26" s="17">
        <v>66.13</v>
      </c>
      <c r="F26" s="17">
        <v>54.9</v>
      </c>
      <c r="G26" s="17" t="s">
        <v>21</v>
      </c>
      <c r="H26" s="17">
        <f t="shared" si="0"/>
        <v>45.18</v>
      </c>
      <c r="I26" s="17">
        <f t="shared" si="1"/>
        <v>66.13</v>
      </c>
      <c r="J26" s="17">
        <f t="shared" si="2"/>
        <v>54.6175</v>
      </c>
      <c r="K26" s="18">
        <f t="shared" si="3"/>
        <v>0.463700752545374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.75">
      <c r="A27" s="15" t="s">
        <v>49</v>
      </c>
      <c r="B27" s="16" t="s">
        <v>26</v>
      </c>
      <c r="C27" s="17">
        <v>99.99</v>
      </c>
      <c r="D27" s="17">
        <v>120.81</v>
      </c>
      <c r="E27" s="17">
        <v>114.62</v>
      </c>
      <c r="F27" s="17">
        <v>179.9</v>
      </c>
      <c r="G27" s="17">
        <v>141.99</v>
      </c>
      <c r="H27" s="17">
        <f t="shared" si="0"/>
        <v>99.99</v>
      </c>
      <c r="I27" s="17">
        <f t="shared" si="1"/>
        <v>179.9</v>
      </c>
      <c r="J27" s="17">
        <f t="shared" si="2"/>
        <v>131.46200000000002</v>
      </c>
      <c r="K27" s="18">
        <f t="shared" si="3"/>
        <v>0.7991799179917993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>
      <c r="A28" s="15" t="s">
        <v>50</v>
      </c>
      <c r="B28" s="16" t="s">
        <v>51</v>
      </c>
      <c r="C28" s="17">
        <v>86.95</v>
      </c>
      <c r="D28" s="17">
        <v>61.59</v>
      </c>
      <c r="E28" s="17">
        <v>66.49</v>
      </c>
      <c r="F28" s="17">
        <v>69.99</v>
      </c>
      <c r="G28" s="17">
        <v>134.99</v>
      </c>
      <c r="H28" s="17">
        <f t="shared" si="0"/>
        <v>61.59</v>
      </c>
      <c r="I28" s="17">
        <f t="shared" si="1"/>
        <v>134.99</v>
      </c>
      <c r="J28" s="17">
        <f t="shared" si="2"/>
        <v>84.002</v>
      </c>
      <c r="K28" s="18">
        <f t="shared" si="3"/>
        <v>1.1917519077772365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>
      <c r="A29" s="15" t="s">
        <v>52</v>
      </c>
      <c r="B29" s="16" t="s">
        <v>53</v>
      </c>
      <c r="C29" s="17" t="s">
        <v>21</v>
      </c>
      <c r="D29" s="17" t="s">
        <v>21</v>
      </c>
      <c r="E29" s="17">
        <v>221.7</v>
      </c>
      <c r="F29" s="17">
        <v>164.97</v>
      </c>
      <c r="G29" s="17">
        <v>198.53</v>
      </c>
      <c r="H29" s="17">
        <f t="shared" si="0"/>
        <v>164.97</v>
      </c>
      <c r="I29" s="17">
        <f t="shared" si="1"/>
        <v>221.7</v>
      </c>
      <c r="J29" s="17">
        <f t="shared" si="2"/>
        <v>195.0666666666667</v>
      </c>
      <c r="K29" s="18">
        <f t="shared" si="3"/>
        <v>0.34388070558283323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>
      <c r="A30" s="22" t="s">
        <v>54</v>
      </c>
      <c r="B30" s="23" t="s">
        <v>55</v>
      </c>
      <c r="C30" s="17">
        <v>257</v>
      </c>
      <c r="D30" s="17">
        <v>275</v>
      </c>
      <c r="E30" s="17">
        <v>289</v>
      </c>
      <c r="F30" s="17">
        <v>282.34</v>
      </c>
      <c r="G30" s="17" t="s">
        <v>21</v>
      </c>
      <c r="H30" s="17">
        <f t="shared" si="0"/>
        <v>257</v>
      </c>
      <c r="I30" s="17">
        <f t="shared" si="1"/>
        <v>289</v>
      </c>
      <c r="J30" s="17">
        <f t="shared" si="2"/>
        <v>275.835</v>
      </c>
      <c r="K30" s="18">
        <f t="shared" si="3"/>
        <v>0.1245136186770428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.75">
      <c r="A31" s="15" t="s">
        <v>56</v>
      </c>
      <c r="B31" s="16" t="s">
        <v>57</v>
      </c>
      <c r="C31" s="17">
        <v>119.99</v>
      </c>
      <c r="D31" s="17">
        <v>155.99</v>
      </c>
      <c r="E31" s="17">
        <v>119.99</v>
      </c>
      <c r="F31" s="17" t="s">
        <v>21</v>
      </c>
      <c r="G31" s="17">
        <v>119.99</v>
      </c>
      <c r="H31" s="17">
        <f t="shared" si="0"/>
        <v>119.99</v>
      </c>
      <c r="I31" s="17">
        <f t="shared" si="1"/>
        <v>155.99</v>
      </c>
      <c r="J31" s="17">
        <f t="shared" si="2"/>
        <v>128.99</v>
      </c>
      <c r="K31" s="18">
        <f t="shared" si="3"/>
        <v>0.30002500208350713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>
      <c r="A32" s="15" t="s">
        <v>58</v>
      </c>
      <c r="B32" s="16" t="s">
        <v>51</v>
      </c>
      <c r="C32" s="17">
        <v>87.9</v>
      </c>
      <c r="D32" s="17">
        <v>115.99</v>
      </c>
      <c r="E32" s="17">
        <v>100.91</v>
      </c>
      <c r="F32" s="17">
        <v>101.77</v>
      </c>
      <c r="G32" s="17" t="s">
        <v>21</v>
      </c>
      <c r="H32" s="17">
        <f t="shared" si="0"/>
        <v>87.9</v>
      </c>
      <c r="I32" s="17">
        <f t="shared" si="1"/>
        <v>115.99</v>
      </c>
      <c r="J32" s="17">
        <f t="shared" si="2"/>
        <v>101.6425</v>
      </c>
      <c r="K32" s="18">
        <f t="shared" si="3"/>
        <v>0.3195676905574516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 s="15" t="s">
        <v>59</v>
      </c>
      <c r="B33" s="16" t="s">
        <v>60</v>
      </c>
      <c r="C33" s="17">
        <v>149.98</v>
      </c>
      <c r="D33" s="17">
        <v>179.21</v>
      </c>
      <c r="E33" s="17">
        <v>99.9</v>
      </c>
      <c r="F33" s="17">
        <v>172.54</v>
      </c>
      <c r="G33" s="17" t="s">
        <v>21</v>
      </c>
      <c r="H33" s="17">
        <f t="shared" si="0"/>
        <v>99.9</v>
      </c>
      <c r="I33" s="17">
        <f t="shared" si="1"/>
        <v>179.21</v>
      </c>
      <c r="J33" s="17">
        <f t="shared" si="2"/>
        <v>150.4075</v>
      </c>
      <c r="K33" s="18">
        <f t="shared" si="3"/>
        <v>0.793893893893894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 s="15" t="s">
        <v>61</v>
      </c>
      <c r="B34" s="16" t="s">
        <v>53</v>
      </c>
      <c r="C34" s="17">
        <v>35.19</v>
      </c>
      <c r="D34" s="17">
        <v>35.19</v>
      </c>
      <c r="E34" s="17">
        <v>31.45</v>
      </c>
      <c r="F34" s="17">
        <v>24.99</v>
      </c>
      <c r="G34" s="17">
        <v>29.99</v>
      </c>
      <c r="H34" s="17">
        <f t="shared" si="0"/>
        <v>24.99</v>
      </c>
      <c r="I34" s="17">
        <f t="shared" si="1"/>
        <v>35.19</v>
      </c>
      <c r="J34" s="17">
        <f t="shared" si="2"/>
        <v>31.362000000000002</v>
      </c>
      <c r="K34" s="18">
        <f t="shared" si="3"/>
        <v>0.40816326530612246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 s="15" t="s">
        <v>62</v>
      </c>
      <c r="B35" s="16" t="s">
        <v>63</v>
      </c>
      <c r="C35" s="17">
        <v>87.39</v>
      </c>
      <c r="D35" s="17">
        <v>99.99</v>
      </c>
      <c r="E35" s="17">
        <v>91.99</v>
      </c>
      <c r="F35" s="17">
        <v>99.99</v>
      </c>
      <c r="G35" s="17">
        <v>77.99</v>
      </c>
      <c r="H35" s="17">
        <f t="shared" si="0"/>
        <v>77.99</v>
      </c>
      <c r="I35" s="17">
        <f t="shared" si="1"/>
        <v>99.99</v>
      </c>
      <c r="J35" s="17">
        <f t="shared" si="2"/>
        <v>91.47</v>
      </c>
      <c r="K35" s="18">
        <f t="shared" si="3"/>
        <v>0.2820874471086037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 s="15" t="s">
        <v>64</v>
      </c>
      <c r="B36" s="16" t="s">
        <v>65</v>
      </c>
      <c r="C36" s="17">
        <v>49.9</v>
      </c>
      <c r="D36" s="17">
        <v>54.57</v>
      </c>
      <c r="E36" s="17">
        <v>53.49</v>
      </c>
      <c r="F36" s="17">
        <v>53.99</v>
      </c>
      <c r="G36" s="17">
        <v>89.99</v>
      </c>
      <c r="H36" s="17">
        <f t="shared" si="0"/>
        <v>49.9</v>
      </c>
      <c r="I36" s="17">
        <f t="shared" si="1"/>
        <v>89.99</v>
      </c>
      <c r="J36" s="17">
        <f t="shared" si="2"/>
        <v>60.388</v>
      </c>
      <c r="K36" s="18">
        <f t="shared" si="3"/>
        <v>0.8034068136272545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 s="15" t="s">
        <v>66</v>
      </c>
      <c r="B37" s="16" t="s">
        <v>67</v>
      </c>
      <c r="C37" s="17">
        <v>79.9</v>
      </c>
      <c r="D37" s="17">
        <v>134.9</v>
      </c>
      <c r="E37" s="17">
        <v>99.9</v>
      </c>
      <c r="F37" s="17">
        <v>99.9</v>
      </c>
      <c r="G37" s="17">
        <v>114.9</v>
      </c>
      <c r="H37" s="17">
        <f t="shared" si="0"/>
        <v>79.9</v>
      </c>
      <c r="I37" s="17">
        <f t="shared" si="1"/>
        <v>134.9</v>
      </c>
      <c r="J37" s="17">
        <f t="shared" si="2"/>
        <v>105.9</v>
      </c>
      <c r="K37" s="18">
        <f t="shared" si="3"/>
        <v>0.6883604505632039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 s="15" t="s">
        <v>68</v>
      </c>
      <c r="B38" s="16" t="s">
        <v>69</v>
      </c>
      <c r="C38" s="17">
        <v>59</v>
      </c>
      <c r="D38" s="17">
        <v>77.8</v>
      </c>
      <c r="E38" s="17">
        <v>69.97</v>
      </c>
      <c r="F38" s="17">
        <v>69.9</v>
      </c>
      <c r="G38" s="17">
        <v>70.9</v>
      </c>
      <c r="H38" s="17">
        <f t="shared" si="0"/>
        <v>59</v>
      </c>
      <c r="I38" s="17">
        <f t="shared" si="1"/>
        <v>77.8</v>
      </c>
      <c r="J38" s="17">
        <f t="shared" si="2"/>
        <v>69.514</v>
      </c>
      <c r="K38" s="18">
        <f t="shared" si="3"/>
        <v>0.31864406779661003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 s="15" t="s">
        <v>70</v>
      </c>
      <c r="B39" s="16" t="s">
        <v>69</v>
      </c>
      <c r="C39" s="17">
        <v>58.6</v>
      </c>
      <c r="D39" s="17">
        <v>103.49</v>
      </c>
      <c r="E39" s="17">
        <v>77.99</v>
      </c>
      <c r="F39" s="17">
        <v>77.5</v>
      </c>
      <c r="G39" s="17">
        <v>68.9</v>
      </c>
      <c r="H39" s="17">
        <f t="shared" si="0"/>
        <v>58.6</v>
      </c>
      <c r="I39" s="17">
        <f t="shared" si="1"/>
        <v>103.49</v>
      </c>
      <c r="J39" s="17">
        <f t="shared" si="2"/>
        <v>77.296</v>
      </c>
      <c r="K39" s="18">
        <f t="shared" si="3"/>
        <v>0.7660409556313992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 s="15" t="s">
        <v>71</v>
      </c>
      <c r="B40" s="16" t="s">
        <v>28</v>
      </c>
      <c r="C40" s="17">
        <v>99.99</v>
      </c>
      <c r="D40" s="17">
        <v>196.52</v>
      </c>
      <c r="E40" s="17">
        <v>149</v>
      </c>
      <c r="F40" s="17">
        <v>164.99</v>
      </c>
      <c r="G40" s="17">
        <v>125.99</v>
      </c>
      <c r="H40" s="17">
        <f t="shared" si="0"/>
        <v>99.99</v>
      </c>
      <c r="I40" s="17">
        <f t="shared" si="1"/>
        <v>196.52</v>
      </c>
      <c r="J40" s="17">
        <f t="shared" si="2"/>
        <v>147.298</v>
      </c>
      <c r="K40" s="18">
        <f t="shared" si="3"/>
        <v>0.9653965396539657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 s="15" t="s">
        <v>72</v>
      </c>
      <c r="B41" s="16"/>
      <c r="C41" s="17">
        <v>149.99</v>
      </c>
      <c r="D41" s="17">
        <v>164.9</v>
      </c>
      <c r="E41" s="17">
        <v>176.42</v>
      </c>
      <c r="F41" s="17">
        <v>159.64</v>
      </c>
      <c r="G41" s="17">
        <v>154.9</v>
      </c>
      <c r="H41" s="17">
        <f t="shared" si="0"/>
        <v>149.99</v>
      </c>
      <c r="I41" s="17">
        <f t="shared" si="1"/>
        <v>176.42</v>
      </c>
      <c r="J41" s="17">
        <f t="shared" si="2"/>
        <v>161.17000000000002</v>
      </c>
      <c r="K41" s="18">
        <f t="shared" si="3"/>
        <v>0.17621174744982993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 s="21" t="s">
        <v>73</v>
      </c>
      <c r="B42" s="16" t="s">
        <v>74</v>
      </c>
      <c r="C42" s="20">
        <v>94.8</v>
      </c>
      <c r="D42" s="20">
        <v>108.49</v>
      </c>
      <c r="E42" s="20">
        <v>149.99</v>
      </c>
      <c r="F42" s="20">
        <v>143.99</v>
      </c>
      <c r="G42" s="20">
        <v>157.99</v>
      </c>
      <c r="H42" s="17">
        <f t="shared" si="0"/>
        <v>94.8</v>
      </c>
      <c r="I42" s="17">
        <f t="shared" si="1"/>
        <v>157.99</v>
      </c>
      <c r="J42" s="17">
        <f t="shared" si="2"/>
        <v>131.052</v>
      </c>
      <c r="K42" s="18">
        <f t="shared" si="3"/>
        <v>0.6665611814345993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 s="15" t="s">
        <v>75</v>
      </c>
      <c r="B43" s="16" t="s">
        <v>48</v>
      </c>
      <c r="C43" s="17">
        <v>69.99</v>
      </c>
      <c r="D43" s="17">
        <v>66.9</v>
      </c>
      <c r="E43" s="17">
        <v>69.99</v>
      </c>
      <c r="F43" s="17">
        <v>86.99</v>
      </c>
      <c r="G43" s="17">
        <v>69.99</v>
      </c>
      <c r="H43" s="17">
        <f t="shared" si="0"/>
        <v>66.9</v>
      </c>
      <c r="I43" s="17">
        <f t="shared" si="1"/>
        <v>86.99</v>
      </c>
      <c r="J43" s="17">
        <f t="shared" si="2"/>
        <v>72.772</v>
      </c>
      <c r="K43" s="18">
        <f t="shared" si="3"/>
        <v>0.30029895366218207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 s="15" t="s">
        <v>76</v>
      </c>
      <c r="B44" s="16" t="s">
        <v>77</v>
      </c>
      <c r="C44" s="17">
        <v>92.9</v>
      </c>
      <c r="D44" s="17">
        <v>112.99</v>
      </c>
      <c r="E44" s="17">
        <v>125.9</v>
      </c>
      <c r="F44" s="17">
        <v>116.2</v>
      </c>
      <c r="G44" s="17">
        <v>97.99</v>
      </c>
      <c r="H44" s="17">
        <f t="shared" si="0"/>
        <v>92.9</v>
      </c>
      <c r="I44" s="17">
        <f t="shared" si="1"/>
        <v>125.9</v>
      </c>
      <c r="J44" s="17">
        <f t="shared" si="2"/>
        <v>109.196</v>
      </c>
      <c r="K44" s="18">
        <f t="shared" si="3"/>
        <v>0.35522066738428415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 s="15" t="s">
        <v>78</v>
      </c>
      <c r="B45" s="16" t="s">
        <v>79</v>
      </c>
      <c r="C45" s="17">
        <v>13.9</v>
      </c>
      <c r="D45" s="17">
        <v>11.9</v>
      </c>
      <c r="E45" s="17">
        <v>8.5</v>
      </c>
      <c r="F45" s="17">
        <v>16.9</v>
      </c>
      <c r="G45" s="17">
        <v>21.89</v>
      </c>
      <c r="H45" s="17">
        <f t="shared" si="0"/>
        <v>8.5</v>
      </c>
      <c r="I45" s="17">
        <f t="shared" si="1"/>
        <v>21.89</v>
      </c>
      <c r="J45" s="17">
        <f t="shared" si="2"/>
        <v>14.618</v>
      </c>
      <c r="K45" s="18">
        <f t="shared" si="3"/>
        <v>1.5752941176470587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 s="15" t="s">
        <v>80</v>
      </c>
      <c r="B46" s="16" t="s">
        <v>74</v>
      </c>
      <c r="C46" s="17">
        <v>59.99</v>
      </c>
      <c r="D46" s="17">
        <v>53.79</v>
      </c>
      <c r="E46" s="17">
        <v>60.18</v>
      </c>
      <c r="F46" s="17">
        <v>63.89</v>
      </c>
      <c r="G46" s="17">
        <v>65.99</v>
      </c>
      <c r="H46" s="17">
        <f t="shared" si="0"/>
        <v>53.79</v>
      </c>
      <c r="I46" s="17">
        <f t="shared" si="1"/>
        <v>65.99</v>
      </c>
      <c r="J46" s="17">
        <f t="shared" si="2"/>
        <v>60.767999999999994</v>
      </c>
      <c r="K46" s="18">
        <f t="shared" si="3"/>
        <v>0.22680795686930644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 s="15" t="s">
        <v>81</v>
      </c>
      <c r="B47" s="16" t="s">
        <v>74</v>
      </c>
      <c r="C47" s="17">
        <v>149.9</v>
      </c>
      <c r="D47" s="17">
        <v>135.99</v>
      </c>
      <c r="E47" s="17">
        <v>159.99</v>
      </c>
      <c r="F47" s="17">
        <v>215.04</v>
      </c>
      <c r="G47" s="16" t="s">
        <v>21</v>
      </c>
      <c r="H47" s="17">
        <f t="shared" si="0"/>
        <v>135.99</v>
      </c>
      <c r="I47" s="17">
        <f t="shared" si="1"/>
        <v>215.04</v>
      </c>
      <c r="J47" s="17">
        <f t="shared" si="2"/>
        <v>165.23000000000002</v>
      </c>
      <c r="K47" s="18">
        <f t="shared" si="3"/>
        <v>0.5812927421133904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 s="15" t="s">
        <v>82</v>
      </c>
      <c r="B48" s="16" t="s">
        <v>83</v>
      </c>
      <c r="C48" s="17">
        <v>78.9</v>
      </c>
      <c r="D48" s="17">
        <v>101.99</v>
      </c>
      <c r="E48" s="17">
        <v>108.8</v>
      </c>
      <c r="F48" s="17">
        <v>99.99</v>
      </c>
      <c r="G48" s="17">
        <v>115.99</v>
      </c>
      <c r="H48" s="17">
        <f t="shared" si="0"/>
        <v>78.9</v>
      </c>
      <c r="I48" s="17">
        <f t="shared" si="1"/>
        <v>115.99</v>
      </c>
      <c r="J48" s="17">
        <f t="shared" si="2"/>
        <v>101.13399999999999</v>
      </c>
      <c r="K48" s="18">
        <f t="shared" si="3"/>
        <v>0.4700887198986057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 s="15" t="s">
        <v>84</v>
      </c>
      <c r="B49" s="16" t="s">
        <v>79</v>
      </c>
      <c r="C49" s="17">
        <v>16.4</v>
      </c>
      <c r="D49" s="17">
        <v>20.39</v>
      </c>
      <c r="E49" s="17">
        <v>21.99</v>
      </c>
      <c r="F49" s="17">
        <v>21.99</v>
      </c>
      <c r="G49" s="17">
        <v>19.98</v>
      </c>
      <c r="H49" s="17">
        <f t="shared" si="0"/>
        <v>16.4</v>
      </c>
      <c r="I49" s="17">
        <f t="shared" si="1"/>
        <v>21.99</v>
      </c>
      <c r="J49" s="17">
        <f t="shared" si="2"/>
        <v>20.15</v>
      </c>
      <c r="K49" s="18">
        <f t="shared" si="3"/>
        <v>0.34085365853658534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 s="15" t="s">
        <v>85</v>
      </c>
      <c r="B50" s="16" t="s">
        <v>86</v>
      </c>
      <c r="C50" s="17">
        <v>58.2</v>
      </c>
      <c r="D50" s="17">
        <v>65.9</v>
      </c>
      <c r="E50" s="17">
        <v>54.9</v>
      </c>
      <c r="F50" s="17">
        <v>65.99</v>
      </c>
      <c r="G50" s="17" t="s">
        <v>21</v>
      </c>
      <c r="H50" s="17">
        <f t="shared" si="0"/>
        <v>54.9</v>
      </c>
      <c r="I50" s="17">
        <f t="shared" si="1"/>
        <v>65.99</v>
      </c>
      <c r="J50" s="17">
        <f t="shared" si="2"/>
        <v>61.2475</v>
      </c>
      <c r="K50" s="18">
        <f t="shared" si="3"/>
        <v>0.20200364298724938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7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 s="15" t="s">
        <v>87</v>
      </c>
      <c r="B51" s="16" t="s">
        <v>88</v>
      </c>
      <c r="C51" s="17">
        <v>49.59</v>
      </c>
      <c r="D51" s="17">
        <v>59.31</v>
      </c>
      <c r="E51" s="17">
        <v>70.65</v>
      </c>
      <c r="F51" s="17">
        <v>73.9</v>
      </c>
      <c r="G51" s="17">
        <v>64.15</v>
      </c>
      <c r="H51" s="17">
        <f t="shared" si="0"/>
        <v>49.59</v>
      </c>
      <c r="I51" s="17">
        <f t="shared" si="1"/>
        <v>73.9</v>
      </c>
      <c r="J51" s="17">
        <f t="shared" si="2"/>
        <v>63.52</v>
      </c>
      <c r="K51" s="18">
        <f t="shared" si="3"/>
        <v>0.4902198023795119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7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 s="15" t="s">
        <v>89</v>
      </c>
      <c r="B52" s="16" t="s">
        <v>30</v>
      </c>
      <c r="C52" s="17">
        <v>89.9</v>
      </c>
      <c r="D52" s="17">
        <v>99.99</v>
      </c>
      <c r="E52" s="17">
        <v>118.37</v>
      </c>
      <c r="F52" s="17">
        <v>119.9</v>
      </c>
      <c r="G52" s="17">
        <v>104.99</v>
      </c>
      <c r="H52" s="17">
        <f t="shared" si="0"/>
        <v>89.9</v>
      </c>
      <c r="I52" s="17">
        <f t="shared" si="1"/>
        <v>119.9</v>
      </c>
      <c r="J52" s="17">
        <f t="shared" si="2"/>
        <v>106.63</v>
      </c>
      <c r="K52" s="18">
        <f t="shared" si="3"/>
        <v>0.3337041156840934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 s="22" t="s">
        <v>90</v>
      </c>
      <c r="B53" s="23" t="s">
        <v>83</v>
      </c>
      <c r="C53" s="17">
        <v>100.9</v>
      </c>
      <c r="D53" s="17">
        <v>93.46</v>
      </c>
      <c r="E53" s="17">
        <v>93.34</v>
      </c>
      <c r="F53" s="17">
        <v>99.31</v>
      </c>
      <c r="G53" s="17">
        <v>182.99</v>
      </c>
      <c r="H53" s="17">
        <f t="shared" si="0"/>
        <v>93.34</v>
      </c>
      <c r="I53" s="17">
        <f t="shared" si="1"/>
        <v>182.99</v>
      </c>
      <c r="J53" s="17">
        <f t="shared" si="2"/>
        <v>114</v>
      </c>
      <c r="K53" s="18">
        <f t="shared" si="3"/>
        <v>0.9604671094921791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7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 s="15" t="s">
        <v>91</v>
      </c>
      <c r="B54" s="16" t="s">
        <v>48</v>
      </c>
      <c r="C54" s="17">
        <v>54.1</v>
      </c>
      <c r="D54" s="17">
        <v>59.99</v>
      </c>
      <c r="E54" s="17">
        <v>59.9</v>
      </c>
      <c r="F54" s="17">
        <v>58.99</v>
      </c>
      <c r="G54" s="17">
        <v>59.9</v>
      </c>
      <c r="H54" s="17">
        <f t="shared" si="0"/>
        <v>54.1</v>
      </c>
      <c r="I54" s="17">
        <f t="shared" si="1"/>
        <v>59.99</v>
      </c>
      <c r="J54" s="17">
        <f t="shared" si="2"/>
        <v>58.576</v>
      </c>
      <c r="K54" s="18">
        <f t="shared" si="3"/>
        <v>0.10887245841035131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 s="15" t="s">
        <v>92</v>
      </c>
      <c r="B55" s="16" t="s">
        <v>83</v>
      </c>
      <c r="C55" s="16" t="s">
        <v>21</v>
      </c>
      <c r="D55" s="17">
        <v>65.72</v>
      </c>
      <c r="E55" s="17">
        <v>109.99</v>
      </c>
      <c r="F55" s="17">
        <v>69.99</v>
      </c>
      <c r="G55" s="16" t="s">
        <v>21</v>
      </c>
      <c r="H55" s="17">
        <f t="shared" si="0"/>
        <v>65.72</v>
      </c>
      <c r="I55" s="17">
        <f t="shared" si="1"/>
        <v>109.99</v>
      </c>
      <c r="J55" s="17">
        <f t="shared" si="2"/>
        <v>81.89999999999999</v>
      </c>
      <c r="K55" s="18">
        <f t="shared" si="3"/>
        <v>0.6736153377967133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 s="15" t="s">
        <v>93</v>
      </c>
      <c r="B56" s="16" t="s">
        <v>83</v>
      </c>
      <c r="C56" s="17">
        <v>54.7</v>
      </c>
      <c r="D56" s="17">
        <v>25.9</v>
      </c>
      <c r="E56" s="17">
        <v>52.9</v>
      </c>
      <c r="F56" s="17">
        <v>45.9</v>
      </c>
      <c r="G56" s="17">
        <v>59.99</v>
      </c>
      <c r="H56" s="17">
        <f t="shared" si="0"/>
        <v>25.9</v>
      </c>
      <c r="I56" s="17">
        <f t="shared" si="1"/>
        <v>59.99</v>
      </c>
      <c r="J56" s="17">
        <f t="shared" si="2"/>
        <v>47.878</v>
      </c>
      <c r="K56" s="18">
        <f t="shared" si="3"/>
        <v>1.3162162162162163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 s="15" t="s">
        <v>94</v>
      </c>
      <c r="B57" s="16" t="s">
        <v>74</v>
      </c>
      <c r="C57" s="17">
        <v>19.9</v>
      </c>
      <c r="D57" s="17">
        <v>25.49</v>
      </c>
      <c r="E57" s="17">
        <v>25.49</v>
      </c>
      <c r="F57" s="17">
        <v>24.48</v>
      </c>
      <c r="G57" s="17">
        <v>28.11</v>
      </c>
      <c r="H57" s="17">
        <f t="shared" si="0"/>
        <v>19.9</v>
      </c>
      <c r="I57" s="17">
        <f t="shared" si="1"/>
        <v>28.11</v>
      </c>
      <c r="J57" s="17">
        <f t="shared" si="2"/>
        <v>24.694</v>
      </c>
      <c r="K57" s="18">
        <f t="shared" si="3"/>
        <v>0.4125628140703519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 s="15" t="s">
        <v>95</v>
      </c>
      <c r="B58" s="16" t="s">
        <v>96</v>
      </c>
      <c r="C58" s="17">
        <v>29.7</v>
      </c>
      <c r="D58" s="17">
        <v>30.99</v>
      </c>
      <c r="E58" s="17">
        <v>36.12</v>
      </c>
      <c r="F58" s="17">
        <v>38.34</v>
      </c>
      <c r="G58" s="17" t="s">
        <v>21</v>
      </c>
      <c r="H58" s="17">
        <f t="shared" si="0"/>
        <v>29.7</v>
      </c>
      <c r="I58" s="17">
        <f t="shared" si="1"/>
        <v>38.34</v>
      </c>
      <c r="J58" s="17">
        <f t="shared" si="2"/>
        <v>33.7875</v>
      </c>
      <c r="K58" s="18">
        <f t="shared" si="3"/>
        <v>0.290909090909091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4.5">
      <c r="A59" s="15" t="s">
        <v>97</v>
      </c>
      <c r="B59" s="16" t="s">
        <v>26</v>
      </c>
      <c r="C59" s="17">
        <v>96.99</v>
      </c>
      <c r="D59" s="17">
        <v>83.7</v>
      </c>
      <c r="E59" s="17">
        <v>99.9</v>
      </c>
      <c r="F59" s="17">
        <v>89.9</v>
      </c>
      <c r="G59" s="17" t="s">
        <v>21</v>
      </c>
      <c r="H59" s="17">
        <f t="shared" si="0"/>
        <v>83.7</v>
      </c>
      <c r="I59" s="17">
        <f t="shared" si="1"/>
        <v>99.9</v>
      </c>
      <c r="J59" s="17">
        <f t="shared" si="2"/>
        <v>92.6225</v>
      </c>
      <c r="K59" s="18">
        <f t="shared" si="3"/>
        <v>0.19354838709677424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 s="22" t="s">
        <v>98</v>
      </c>
      <c r="B60" s="23" t="s">
        <v>99</v>
      </c>
      <c r="C60" s="17">
        <v>102.9</v>
      </c>
      <c r="D60" s="17">
        <v>64.68</v>
      </c>
      <c r="E60" s="17">
        <v>73.5</v>
      </c>
      <c r="F60" s="17">
        <v>117.99</v>
      </c>
      <c r="G60" s="17">
        <v>129.9</v>
      </c>
      <c r="H60" s="17">
        <f t="shared" si="0"/>
        <v>64.68</v>
      </c>
      <c r="I60" s="17">
        <f t="shared" si="1"/>
        <v>129.9</v>
      </c>
      <c r="J60" s="17">
        <f t="shared" si="2"/>
        <v>97.79400000000001</v>
      </c>
      <c r="K60" s="18">
        <f t="shared" si="3"/>
        <v>1.0083487940630795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 s="22" t="s">
        <v>100</v>
      </c>
      <c r="B61" s="23" t="s">
        <v>99</v>
      </c>
      <c r="C61" s="17">
        <v>97.41</v>
      </c>
      <c r="D61" s="17">
        <v>99.73</v>
      </c>
      <c r="E61" s="17">
        <v>102.7</v>
      </c>
      <c r="F61" s="16" t="s">
        <v>21</v>
      </c>
      <c r="G61" s="16" t="s">
        <v>21</v>
      </c>
      <c r="H61" s="17">
        <f t="shared" si="0"/>
        <v>97.41</v>
      </c>
      <c r="I61" s="17">
        <f t="shared" si="1"/>
        <v>102.7</v>
      </c>
      <c r="J61" s="17">
        <f t="shared" si="2"/>
        <v>99.94666666666667</v>
      </c>
      <c r="K61" s="18">
        <f t="shared" si="3"/>
        <v>0.05430653936967467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 s="15" t="s">
        <v>101</v>
      </c>
      <c r="B62" s="16" t="s">
        <v>30</v>
      </c>
      <c r="C62" s="25">
        <v>54.9</v>
      </c>
      <c r="D62" s="25">
        <v>49.99</v>
      </c>
      <c r="E62" s="25">
        <v>65.55</v>
      </c>
      <c r="F62" s="25">
        <v>84.14</v>
      </c>
      <c r="G62" s="25">
        <v>73.86</v>
      </c>
      <c r="H62" s="17">
        <f t="shared" si="0"/>
        <v>49.99</v>
      </c>
      <c r="I62" s="17">
        <f t="shared" si="1"/>
        <v>84.14</v>
      </c>
      <c r="J62" s="17">
        <f t="shared" si="2"/>
        <v>65.688</v>
      </c>
      <c r="K62" s="18">
        <f t="shared" si="3"/>
        <v>0.6831366273254651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.75">
      <c r="A63" s="22" t="s">
        <v>102</v>
      </c>
      <c r="B63" s="23" t="s">
        <v>57</v>
      </c>
      <c r="C63" s="17">
        <v>67</v>
      </c>
      <c r="D63" s="17">
        <v>54.99</v>
      </c>
      <c r="E63" s="17">
        <v>79.9</v>
      </c>
      <c r="F63" s="17">
        <v>99.99</v>
      </c>
      <c r="G63" s="17">
        <v>84.99</v>
      </c>
      <c r="H63" s="17">
        <f t="shared" si="0"/>
        <v>54.99</v>
      </c>
      <c r="I63" s="17">
        <f t="shared" si="1"/>
        <v>99.99</v>
      </c>
      <c r="J63" s="17">
        <f t="shared" si="2"/>
        <v>77.374</v>
      </c>
      <c r="K63" s="18">
        <f t="shared" si="3"/>
        <v>0.818330605564648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>
      <c r="A64" s="15" t="s">
        <v>103</v>
      </c>
      <c r="B64" s="16" t="s">
        <v>104</v>
      </c>
      <c r="C64" s="17">
        <v>179.99</v>
      </c>
      <c r="D64" s="17">
        <v>175.99</v>
      </c>
      <c r="E64" s="17">
        <v>119.99</v>
      </c>
      <c r="F64" s="17">
        <v>178.99</v>
      </c>
      <c r="G64" s="17">
        <v>179.99</v>
      </c>
      <c r="H64" s="17">
        <f t="shared" si="0"/>
        <v>119.99</v>
      </c>
      <c r="I64" s="17">
        <f t="shared" si="1"/>
        <v>179.99</v>
      </c>
      <c r="J64" s="17">
        <f t="shared" si="2"/>
        <v>166.99</v>
      </c>
      <c r="K64" s="18">
        <f t="shared" si="3"/>
        <v>0.5000416701391783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>
      <c r="A65" s="15" t="s">
        <v>105</v>
      </c>
      <c r="B65" s="16" t="s">
        <v>104</v>
      </c>
      <c r="C65" s="17">
        <v>89.99</v>
      </c>
      <c r="D65" s="17">
        <v>99.95</v>
      </c>
      <c r="E65" s="17">
        <v>99.99</v>
      </c>
      <c r="F65" s="17">
        <v>89.99</v>
      </c>
      <c r="G65" s="17" t="s">
        <v>21</v>
      </c>
      <c r="H65" s="17">
        <f t="shared" si="0"/>
        <v>89.99</v>
      </c>
      <c r="I65" s="17">
        <f t="shared" si="1"/>
        <v>99.99</v>
      </c>
      <c r="J65" s="17">
        <f t="shared" si="2"/>
        <v>94.97999999999999</v>
      </c>
      <c r="K65" s="18">
        <f t="shared" si="3"/>
        <v>0.11112345816201796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.75">
      <c r="A66" s="15" t="s">
        <v>106</v>
      </c>
      <c r="B66" s="16" t="s">
        <v>104</v>
      </c>
      <c r="C66" s="17">
        <v>73.7</v>
      </c>
      <c r="D66" s="17">
        <v>74.99</v>
      </c>
      <c r="E66" s="17">
        <v>74.99</v>
      </c>
      <c r="F66" s="17">
        <v>84.12</v>
      </c>
      <c r="G66" s="17">
        <v>109.99</v>
      </c>
      <c r="H66" s="17">
        <f t="shared" si="0"/>
        <v>73.7</v>
      </c>
      <c r="I66" s="17">
        <f t="shared" si="1"/>
        <v>109.99</v>
      </c>
      <c r="J66" s="17">
        <f t="shared" si="2"/>
        <v>83.55799999999999</v>
      </c>
      <c r="K66" s="18">
        <f t="shared" si="3"/>
        <v>0.49240162822252365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.75">
      <c r="A67" s="15" t="s">
        <v>107</v>
      </c>
      <c r="B67" s="16" t="s">
        <v>104</v>
      </c>
      <c r="C67" s="17">
        <v>129.9</v>
      </c>
      <c r="D67" s="17">
        <v>163.77</v>
      </c>
      <c r="E67" s="17">
        <v>159.9</v>
      </c>
      <c r="F67" s="17">
        <v>179.84</v>
      </c>
      <c r="G67" s="17">
        <v>179.99</v>
      </c>
      <c r="H67" s="17">
        <f t="shared" si="0"/>
        <v>129.9</v>
      </c>
      <c r="I67" s="17">
        <f t="shared" si="1"/>
        <v>179.99</v>
      </c>
      <c r="J67" s="17">
        <f t="shared" si="2"/>
        <v>162.68</v>
      </c>
      <c r="K67" s="18">
        <f t="shared" si="3"/>
        <v>0.38560431100846815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8.75">
      <c r="A68" s="15" t="s">
        <v>108</v>
      </c>
      <c r="B68" s="16" t="s">
        <v>104</v>
      </c>
      <c r="C68" s="20">
        <v>268.99</v>
      </c>
      <c r="D68" s="16">
        <v>263.99</v>
      </c>
      <c r="E68" s="16">
        <v>328.99</v>
      </c>
      <c r="F68" s="16" t="s">
        <v>21</v>
      </c>
      <c r="G68" s="16" t="s">
        <v>21</v>
      </c>
      <c r="H68" s="17">
        <f t="shared" si="0"/>
        <v>263.99</v>
      </c>
      <c r="I68" s="17">
        <f t="shared" si="1"/>
        <v>328.99</v>
      </c>
      <c r="J68" s="17">
        <f t="shared" si="2"/>
        <v>287.3233333333333</v>
      </c>
      <c r="K68" s="18">
        <f t="shared" si="3"/>
        <v>0.24622144778211297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8.75">
      <c r="A69" s="15" t="s">
        <v>109</v>
      </c>
      <c r="B69" s="16" t="s">
        <v>79</v>
      </c>
      <c r="C69" s="17">
        <v>64.9</v>
      </c>
      <c r="D69" s="17">
        <v>41.24</v>
      </c>
      <c r="E69" s="17">
        <v>46.14</v>
      </c>
      <c r="F69" s="17">
        <v>49.83</v>
      </c>
      <c r="G69" s="17">
        <v>53.9</v>
      </c>
      <c r="H69" s="17">
        <f t="shared" si="0"/>
        <v>41.24</v>
      </c>
      <c r="I69" s="17">
        <f t="shared" si="1"/>
        <v>64.9</v>
      </c>
      <c r="J69" s="17">
        <f t="shared" si="2"/>
        <v>51.202</v>
      </c>
      <c r="K69" s="18">
        <f t="shared" si="3"/>
        <v>0.5737148399612029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.75">
      <c r="A70" s="15" t="s">
        <v>110</v>
      </c>
      <c r="B70" s="16" t="s">
        <v>96</v>
      </c>
      <c r="C70" s="20">
        <v>30.9</v>
      </c>
      <c r="D70" s="20">
        <v>28.15</v>
      </c>
      <c r="E70" s="20">
        <v>34.64</v>
      </c>
      <c r="F70" s="20">
        <v>28.99</v>
      </c>
      <c r="G70" s="16" t="s">
        <v>21</v>
      </c>
      <c r="H70" s="17">
        <f t="shared" si="0"/>
        <v>28.15</v>
      </c>
      <c r="I70" s="17">
        <f t="shared" si="1"/>
        <v>34.64</v>
      </c>
      <c r="J70" s="17">
        <f t="shared" si="2"/>
        <v>30.669999999999998</v>
      </c>
      <c r="K70" s="18">
        <f t="shared" si="3"/>
        <v>0.23055062166962714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8.75">
      <c r="A71" s="15" t="s">
        <v>111</v>
      </c>
      <c r="B71" s="16" t="s">
        <v>112</v>
      </c>
      <c r="C71" s="26">
        <v>44.9</v>
      </c>
      <c r="D71" s="26">
        <v>68.9</v>
      </c>
      <c r="E71" s="26">
        <v>47.92</v>
      </c>
      <c r="F71" s="26">
        <v>59.99</v>
      </c>
      <c r="G71" s="26" t="s">
        <v>21</v>
      </c>
      <c r="H71" s="17">
        <f t="shared" si="0"/>
        <v>44.9</v>
      </c>
      <c r="I71" s="17">
        <f t="shared" si="1"/>
        <v>68.9</v>
      </c>
      <c r="J71" s="17">
        <f t="shared" si="2"/>
        <v>55.4275</v>
      </c>
      <c r="K71" s="18">
        <f t="shared" si="3"/>
        <v>0.5345211581291762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8.75">
      <c r="A72" s="15" t="s">
        <v>113</v>
      </c>
      <c r="B72" s="16" t="s">
        <v>114</v>
      </c>
      <c r="C72" s="17">
        <v>19.99</v>
      </c>
      <c r="D72" s="17">
        <v>42.68</v>
      </c>
      <c r="E72" s="17">
        <v>47.43</v>
      </c>
      <c r="F72" s="17" t="s">
        <v>21</v>
      </c>
      <c r="G72" s="17" t="s">
        <v>21</v>
      </c>
      <c r="H72" s="17">
        <f t="shared" si="0"/>
        <v>19.99</v>
      </c>
      <c r="I72" s="17">
        <f t="shared" si="1"/>
        <v>47.43</v>
      </c>
      <c r="J72" s="17">
        <f t="shared" si="2"/>
        <v>36.699999999999996</v>
      </c>
      <c r="K72" s="18">
        <f t="shared" si="3"/>
        <v>1.372686343171586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8.75">
      <c r="A73" s="15" t="s">
        <v>115</v>
      </c>
      <c r="B73" s="16" t="s">
        <v>116</v>
      </c>
      <c r="C73" s="17">
        <v>99.9</v>
      </c>
      <c r="D73" s="17">
        <v>129.9</v>
      </c>
      <c r="E73" s="17" t="s">
        <v>21</v>
      </c>
      <c r="F73" s="17">
        <v>127.9</v>
      </c>
      <c r="G73" s="17" t="s">
        <v>21</v>
      </c>
      <c r="H73" s="17">
        <f t="shared" si="0"/>
        <v>99.9</v>
      </c>
      <c r="I73" s="17">
        <f t="shared" si="1"/>
        <v>129.9</v>
      </c>
      <c r="J73" s="17">
        <f t="shared" si="2"/>
        <v>119.23333333333335</v>
      </c>
      <c r="K73" s="18">
        <f t="shared" si="3"/>
        <v>0.3003003003003002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8.75">
      <c r="A74" s="15" t="s">
        <v>117</v>
      </c>
      <c r="B74" s="16" t="s">
        <v>83</v>
      </c>
      <c r="C74" s="17">
        <v>38.9</v>
      </c>
      <c r="D74" s="17">
        <v>56.96</v>
      </c>
      <c r="E74" s="17">
        <v>49.49</v>
      </c>
      <c r="F74" s="17">
        <v>58.9</v>
      </c>
      <c r="G74" s="17">
        <v>49.99</v>
      </c>
      <c r="H74" s="17">
        <f t="shared" si="0"/>
        <v>38.9</v>
      </c>
      <c r="I74" s="17">
        <f t="shared" si="1"/>
        <v>58.9</v>
      </c>
      <c r="J74" s="17">
        <f t="shared" si="2"/>
        <v>50.848</v>
      </c>
      <c r="K74" s="18">
        <f t="shared" si="3"/>
        <v>0.5141388174807198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4.5">
      <c r="A75" s="15" t="s">
        <v>118</v>
      </c>
      <c r="B75" s="16" t="s">
        <v>30</v>
      </c>
      <c r="C75" s="17">
        <v>106.84</v>
      </c>
      <c r="D75" s="17">
        <v>179.99</v>
      </c>
      <c r="E75" s="17">
        <v>104.99</v>
      </c>
      <c r="F75" s="17">
        <v>104.9</v>
      </c>
      <c r="G75" s="17">
        <v>149.16</v>
      </c>
      <c r="H75" s="17">
        <f t="shared" si="0"/>
        <v>104.9</v>
      </c>
      <c r="I75" s="17">
        <f t="shared" si="1"/>
        <v>179.99</v>
      </c>
      <c r="J75" s="17">
        <f t="shared" si="2"/>
        <v>129.176</v>
      </c>
      <c r="K75" s="18">
        <f t="shared" si="3"/>
        <v>0.7158245948522401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8.75">
      <c r="A76" s="15" t="s">
        <v>119</v>
      </c>
      <c r="B76" s="16" t="s">
        <v>48</v>
      </c>
      <c r="C76" s="20" t="s">
        <v>21</v>
      </c>
      <c r="D76" s="20">
        <v>72.9</v>
      </c>
      <c r="E76" s="20">
        <v>71</v>
      </c>
      <c r="F76" s="20">
        <v>99.99</v>
      </c>
      <c r="G76" s="20">
        <v>89.99</v>
      </c>
      <c r="H76" s="17">
        <f t="shared" si="0"/>
        <v>71</v>
      </c>
      <c r="I76" s="17">
        <f t="shared" si="1"/>
        <v>99.99</v>
      </c>
      <c r="J76" s="17">
        <f t="shared" si="2"/>
        <v>83.47</v>
      </c>
      <c r="K76" s="18">
        <f t="shared" si="3"/>
        <v>0.40830985915492946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8.75">
      <c r="A77" s="15" t="s">
        <v>120</v>
      </c>
      <c r="B77" s="16" t="s">
        <v>48</v>
      </c>
      <c r="C77" s="17">
        <v>93.2</v>
      </c>
      <c r="D77" s="17">
        <v>109.99</v>
      </c>
      <c r="E77" s="17">
        <v>98.94</v>
      </c>
      <c r="F77" s="17">
        <v>99</v>
      </c>
      <c r="G77" s="17" t="s">
        <v>21</v>
      </c>
      <c r="H77" s="17">
        <f t="shared" si="0"/>
        <v>93.2</v>
      </c>
      <c r="I77" s="17">
        <f t="shared" si="1"/>
        <v>109.99</v>
      </c>
      <c r="J77" s="17">
        <f t="shared" si="2"/>
        <v>100.2825</v>
      </c>
      <c r="K77" s="18">
        <f t="shared" si="3"/>
        <v>0.18015021459227465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8.75">
      <c r="A78" s="15" t="s">
        <v>121</v>
      </c>
      <c r="B78" s="16" t="s">
        <v>26</v>
      </c>
      <c r="C78" s="17">
        <v>239.9</v>
      </c>
      <c r="D78" s="17">
        <v>273.45</v>
      </c>
      <c r="E78" s="17">
        <v>269.98</v>
      </c>
      <c r="F78" s="17">
        <v>307.99</v>
      </c>
      <c r="G78" s="17" t="s">
        <v>21</v>
      </c>
      <c r="H78" s="17">
        <f t="shared" si="0"/>
        <v>239.9</v>
      </c>
      <c r="I78" s="17">
        <f t="shared" si="1"/>
        <v>307.99</v>
      </c>
      <c r="J78" s="17">
        <f t="shared" si="2"/>
        <v>272.83</v>
      </c>
      <c r="K78" s="18">
        <f t="shared" si="3"/>
        <v>0.2838265944143392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8.75">
      <c r="A79" s="15" t="s">
        <v>122</v>
      </c>
      <c r="B79" s="16" t="s">
        <v>60</v>
      </c>
      <c r="C79" s="17">
        <v>219</v>
      </c>
      <c r="D79" s="17">
        <v>277.99</v>
      </c>
      <c r="E79" s="17">
        <v>249.8</v>
      </c>
      <c r="F79" s="17">
        <v>299</v>
      </c>
      <c r="G79" s="17" t="s">
        <v>21</v>
      </c>
      <c r="H79" s="17">
        <f t="shared" si="0"/>
        <v>219</v>
      </c>
      <c r="I79" s="17">
        <f t="shared" si="1"/>
        <v>299</v>
      </c>
      <c r="J79" s="17">
        <f t="shared" si="2"/>
        <v>261.4475</v>
      </c>
      <c r="K79" s="18">
        <f t="shared" si="3"/>
        <v>0.365296803652968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8.75">
      <c r="A80" s="15" t="s">
        <v>123</v>
      </c>
      <c r="B80" s="16" t="s">
        <v>12</v>
      </c>
      <c r="C80" s="17">
        <v>207.9</v>
      </c>
      <c r="D80" s="17">
        <v>254.99</v>
      </c>
      <c r="E80" s="17">
        <v>279.43</v>
      </c>
      <c r="F80" s="17">
        <v>349.99</v>
      </c>
      <c r="G80" s="17">
        <v>259.99</v>
      </c>
      <c r="H80" s="17">
        <f t="shared" si="0"/>
        <v>207.9</v>
      </c>
      <c r="I80" s="17">
        <f t="shared" si="1"/>
        <v>349.99</v>
      </c>
      <c r="J80" s="17">
        <f t="shared" si="2"/>
        <v>270.46</v>
      </c>
      <c r="K80" s="18">
        <f t="shared" si="3"/>
        <v>0.6834535834535835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8.75">
      <c r="A81" s="15" t="s">
        <v>124</v>
      </c>
      <c r="B81" s="16" t="s">
        <v>125</v>
      </c>
      <c r="C81" s="17">
        <v>289.64</v>
      </c>
      <c r="D81" s="17">
        <v>299</v>
      </c>
      <c r="E81" s="17">
        <v>305.99</v>
      </c>
      <c r="F81" s="17">
        <v>383</v>
      </c>
      <c r="G81" s="17">
        <v>249.99</v>
      </c>
      <c r="H81" s="17">
        <f t="shared" si="0"/>
        <v>249.99</v>
      </c>
      <c r="I81" s="17">
        <f t="shared" si="1"/>
        <v>383</v>
      </c>
      <c r="J81" s="17">
        <f t="shared" si="2"/>
        <v>305.524</v>
      </c>
      <c r="K81" s="18">
        <f t="shared" si="3"/>
        <v>0.532061282451298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8.75">
      <c r="A82" s="15" t="s">
        <v>126</v>
      </c>
      <c r="B82" s="16" t="s">
        <v>48</v>
      </c>
      <c r="C82" s="20">
        <v>72.17</v>
      </c>
      <c r="D82" s="20">
        <v>60.9</v>
      </c>
      <c r="E82" s="20">
        <v>69.99</v>
      </c>
      <c r="F82" s="20">
        <v>63.99</v>
      </c>
      <c r="G82" s="20">
        <v>72.17</v>
      </c>
      <c r="H82" s="17">
        <f t="shared" si="0"/>
        <v>60.9</v>
      </c>
      <c r="I82" s="17">
        <f t="shared" si="1"/>
        <v>72.17</v>
      </c>
      <c r="J82" s="17">
        <f t="shared" si="2"/>
        <v>67.84400000000001</v>
      </c>
      <c r="K82" s="18">
        <f t="shared" si="3"/>
        <v>0.18505747126436778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8.75">
      <c r="A83" s="15" t="s">
        <v>127</v>
      </c>
      <c r="B83" s="16" t="s">
        <v>128</v>
      </c>
      <c r="C83" s="17">
        <v>48.49</v>
      </c>
      <c r="D83" s="17">
        <v>45.99</v>
      </c>
      <c r="E83" s="17">
        <v>49.99</v>
      </c>
      <c r="F83" s="17">
        <v>61.99</v>
      </c>
      <c r="G83" s="17">
        <v>81.59</v>
      </c>
      <c r="H83" s="17">
        <f t="shared" si="0"/>
        <v>45.99</v>
      </c>
      <c r="I83" s="17">
        <f t="shared" si="1"/>
        <v>81.59</v>
      </c>
      <c r="J83" s="17">
        <f t="shared" si="2"/>
        <v>57.61</v>
      </c>
      <c r="K83" s="18">
        <f t="shared" si="3"/>
        <v>0.7740813220265275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8.75">
      <c r="A84" s="22" t="s">
        <v>129</v>
      </c>
      <c r="B84" s="23" t="s">
        <v>55</v>
      </c>
      <c r="C84" s="17">
        <v>429.99</v>
      </c>
      <c r="D84" s="17" t="s">
        <v>21</v>
      </c>
      <c r="E84" s="17">
        <v>429.99</v>
      </c>
      <c r="F84" s="17">
        <v>596.39</v>
      </c>
      <c r="G84" s="17" t="s">
        <v>21</v>
      </c>
      <c r="H84" s="17">
        <f t="shared" si="0"/>
        <v>429.99</v>
      </c>
      <c r="I84" s="17">
        <f t="shared" si="1"/>
        <v>596.39</v>
      </c>
      <c r="J84" s="17">
        <f t="shared" si="2"/>
        <v>485.45666666666665</v>
      </c>
      <c r="K84" s="18">
        <f t="shared" si="3"/>
        <v>0.3869857438545081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8.75">
      <c r="A85" s="15" t="s">
        <v>130</v>
      </c>
      <c r="B85" s="16" t="s">
        <v>88</v>
      </c>
      <c r="C85" s="20">
        <v>22.9</v>
      </c>
      <c r="D85" s="20">
        <v>29.99</v>
      </c>
      <c r="E85" s="20">
        <v>25.99</v>
      </c>
      <c r="F85" s="20">
        <v>29.99</v>
      </c>
      <c r="G85" s="20">
        <v>26.99</v>
      </c>
      <c r="H85" s="17">
        <f t="shared" si="0"/>
        <v>22.9</v>
      </c>
      <c r="I85" s="17">
        <f t="shared" si="1"/>
        <v>29.99</v>
      </c>
      <c r="J85" s="17">
        <f t="shared" si="2"/>
        <v>27.171999999999997</v>
      </c>
      <c r="K85" s="18">
        <f t="shared" si="3"/>
        <v>0.30960698689956323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8.75">
      <c r="A86" s="15" t="s">
        <v>131</v>
      </c>
      <c r="B86" s="16" t="s">
        <v>88</v>
      </c>
      <c r="C86" s="16" t="s">
        <v>21</v>
      </c>
      <c r="D86" s="20">
        <v>23.9</v>
      </c>
      <c r="E86" s="20">
        <v>26.99</v>
      </c>
      <c r="F86" s="20">
        <v>42.49</v>
      </c>
      <c r="G86" s="16" t="s">
        <v>21</v>
      </c>
      <c r="H86" s="17">
        <f t="shared" si="0"/>
        <v>23.9</v>
      </c>
      <c r="I86" s="17">
        <f t="shared" si="1"/>
        <v>42.49</v>
      </c>
      <c r="J86" s="17">
        <f t="shared" si="2"/>
        <v>31.126666666666665</v>
      </c>
      <c r="K86" s="18">
        <f t="shared" si="3"/>
        <v>0.777824267782427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8.75">
      <c r="A87" s="15" t="s">
        <v>132</v>
      </c>
      <c r="B87" s="16" t="s">
        <v>88</v>
      </c>
      <c r="C87" s="20">
        <v>43.99</v>
      </c>
      <c r="D87" s="20">
        <v>49.62</v>
      </c>
      <c r="E87" s="20">
        <v>51.99</v>
      </c>
      <c r="F87" s="20">
        <v>44.99</v>
      </c>
      <c r="G87" s="20">
        <v>57.99</v>
      </c>
      <c r="H87" s="17">
        <f t="shared" si="0"/>
        <v>43.99</v>
      </c>
      <c r="I87" s="17">
        <f t="shared" si="1"/>
        <v>57.99</v>
      </c>
      <c r="J87" s="17">
        <f t="shared" si="2"/>
        <v>49.716</v>
      </c>
      <c r="K87" s="18">
        <f t="shared" si="3"/>
        <v>0.3182541486701522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8.75">
      <c r="A88" s="15" t="s">
        <v>133</v>
      </c>
      <c r="B88" s="16" t="s">
        <v>88</v>
      </c>
      <c r="C88" s="20">
        <v>39.5</v>
      </c>
      <c r="D88" s="20">
        <v>47.14</v>
      </c>
      <c r="E88" s="20">
        <v>79</v>
      </c>
      <c r="F88" s="20">
        <v>63.99</v>
      </c>
      <c r="G88" s="16" t="s">
        <v>21</v>
      </c>
      <c r="H88" s="17">
        <f t="shared" si="0"/>
        <v>39.5</v>
      </c>
      <c r="I88" s="17">
        <f t="shared" si="1"/>
        <v>79</v>
      </c>
      <c r="J88" s="17">
        <f t="shared" si="2"/>
        <v>57.4075</v>
      </c>
      <c r="K88" s="18">
        <f t="shared" si="3"/>
        <v>1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8.75">
      <c r="A89" s="15" t="s">
        <v>134</v>
      </c>
      <c r="B89" s="16" t="s">
        <v>88</v>
      </c>
      <c r="C89" s="20">
        <v>54.9</v>
      </c>
      <c r="D89" s="20">
        <v>56.24</v>
      </c>
      <c r="E89" s="20">
        <v>59.99</v>
      </c>
      <c r="F89" s="20">
        <v>52.99</v>
      </c>
      <c r="G89" s="20">
        <v>59.99</v>
      </c>
      <c r="H89" s="17">
        <f t="shared" si="0"/>
        <v>52.99</v>
      </c>
      <c r="I89" s="17">
        <f t="shared" si="1"/>
        <v>59.99</v>
      </c>
      <c r="J89" s="17">
        <f t="shared" si="2"/>
        <v>56.822</v>
      </c>
      <c r="K89" s="18">
        <f t="shared" si="3"/>
        <v>0.13210039630118886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8.75">
      <c r="A90" s="15" t="s">
        <v>135</v>
      </c>
      <c r="B90" s="16" t="s">
        <v>88</v>
      </c>
      <c r="C90" s="20">
        <v>47</v>
      </c>
      <c r="D90" s="20">
        <v>39.48</v>
      </c>
      <c r="E90" s="20">
        <v>36.19</v>
      </c>
      <c r="F90" s="16" t="s">
        <v>21</v>
      </c>
      <c r="G90" s="16" t="s">
        <v>21</v>
      </c>
      <c r="H90" s="17">
        <f t="shared" si="0"/>
        <v>36.19</v>
      </c>
      <c r="I90" s="17">
        <f t="shared" si="1"/>
        <v>47</v>
      </c>
      <c r="J90" s="17">
        <f t="shared" si="2"/>
        <v>40.88999999999999</v>
      </c>
      <c r="K90" s="18">
        <f t="shared" si="3"/>
        <v>0.2987012987012987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8.75">
      <c r="A91" s="15" t="s">
        <v>136</v>
      </c>
      <c r="B91" s="16" t="s">
        <v>55</v>
      </c>
      <c r="C91" s="20">
        <v>80.51</v>
      </c>
      <c r="D91" s="20">
        <v>109.99</v>
      </c>
      <c r="E91" s="20">
        <v>69.89</v>
      </c>
      <c r="F91" s="20">
        <v>96.66</v>
      </c>
      <c r="G91" s="20">
        <v>83.88</v>
      </c>
      <c r="H91" s="17">
        <f t="shared" si="0"/>
        <v>69.89</v>
      </c>
      <c r="I91" s="17">
        <f t="shared" si="1"/>
        <v>109.99</v>
      </c>
      <c r="J91" s="17">
        <f t="shared" si="2"/>
        <v>88.186</v>
      </c>
      <c r="K91" s="18">
        <f t="shared" si="3"/>
        <v>0.573758763771641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8.75">
      <c r="A92" s="15" t="s">
        <v>137</v>
      </c>
      <c r="B92" s="16" t="s">
        <v>28</v>
      </c>
      <c r="C92" s="17">
        <v>109.9</v>
      </c>
      <c r="D92" s="17">
        <v>143.99</v>
      </c>
      <c r="E92" s="17">
        <v>148</v>
      </c>
      <c r="F92" s="17">
        <v>149.9</v>
      </c>
      <c r="G92" s="17">
        <v>164.99</v>
      </c>
      <c r="H92" s="17">
        <f t="shared" si="0"/>
        <v>109.9</v>
      </c>
      <c r="I92" s="17">
        <f t="shared" si="1"/>
        <v>164.99</v>
      </c>
      <c r="J92" s="17">
        <f t="shared" si="2"/>
        <v>143.356</v>
      </c>
      <c r="K92" s="18">
        <f t="shared" si="3"/>
        <v>0.5012738853503185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8.75">
      <c r="A93" s="22" t="s">
        <v>138</v>
      </c>
      <c r="B93" s="16" t="s">
        <v>139</v>
      </c>
      <c r="C93" s="17">
        <v>159</v>
      </c>
      <c r="D93" s="17">
        <v>189.9</v>
      </c>
      <c r="E93" s="17">
        <v>189.9</v>
      </c>
      <c r="F93" s="17">
        <v>189.9</v>
      </c>
      <c r="G93" s="17">
        <v>189.9</v>
      </c>
      <c r="H93" s="17">
        <f t="shared" si="0"/>
        <v>159</v>
      </c>
      <c r="I93" s="17">
        <f t="shared" si="1"/>
        <v>189.9</v>
      </c>
      <c r="J93" s="17">
        <f t="shared" si="2"/>
        <v>183.72</v>
      </c>
      <c r="K93" s="18">
        <f t="shared" si="3"/>
        <v>0.1943396226415095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8.75">
      <c r="A94" s="15" t="s">
        <v>140</v>
      </c>
      <c r="B94" s="16" t="s">
        <v>141</v>
      </c>
      <c r="C94" s="17">
        <v>76.71</v>
      </c>
      <c r="D94" s="17">
        <v>72.9</v>
      </c>
      <c r="E94" s="17">
        <v>101.99</v>
      </c>
      <c r="F94" s="17">
        <v>68.99</v>
      </c>
      <c r="G94" s="17">
        <v>101.99</v>
      </c>
      <c r="H94" s="17">
        <f t="shared" si="0"/>
        <v>68.99</v>
      </c>
      <c r="I94" s="17">
        <f t="shared" si="1"/>
        <v>101.99</v>
      </c>
      <c r="J94" s="17">
        <f t="shared" si="2"/>
        <v>84.51599999999999</v>
      </c>
      <c r="K94" s="18">
        <f t="shared" si="3"/>
        <v>0.47833019278156264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8.75">
      <c r="A95" s="15" t="s">
        <v>142</v>
      </c>
      <c r="B95" s="16" t="s">
        <v>83</v>
      </c>
      <c r="C95" s="17">
        <v>94.99</v>
      </c>
      <c r="D95" s="17">
        <v>64</v>
      </c>
      <c r="E95" s="17">
        <v>118.65</v>
      </c>
      <c r="F95" s="17">
        <v>86.68</v>
      </c>
      <c r="G95" s="17">
        <v>97.37</v>
      </c>
      <c r="H95" s="17">
        <f t="shared" si="0"/>
        <v>64</v>
      </c>
      <c r="I95" s="17">
        <f t="shared" si="1"/>
        <v>118.65</v>
      </c>
      <c r="J95" s="17">
        <f t="shared" si="2"/>
        <v>92.338</v>
      </c>
      <c r="K95" s="18">
        <f t="shared" si="3"/>
        <v>0.8539062500000001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8.75">
      <c r="A96" s="15" t="s">
        <v>143</v>
      </c>
      <c r="B96" s="16" t="s">
        <v>48</v>
      </c>
      <c r="C96" s="17">
        <v>66.64</v>
      </c>
      <c r="D96" s="17">
        <v>56.2</v>
      </c>
      <c r="E96" s="17">
        <v>78</v>
      </c>
      <c r="F96" s="17">
        <v>64.48</v>
      </c>
      <c r="G96" s="17">
        <v>84.99</v>
      </c>
      <c r="H96" s="17">
        <f t="shared" si="0"/>
        <v>56.2</v>
      </c>
      <c r="I96" s="17">
        <f t="shared" si="1"/>
        <v>84.99</v>
      </c>
      <c r="J96" s="17">
        <f t="shared" si="2"/>
        <v>70.062</v>
      </c>
      <c r="K96" s="18">
        <f t="shared" si="3"/>
        <v>0.5122775800711743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8.75">
      <c r="A97" s="15" t="s">
        <v>144</v>
      </c>
      <c r="B97" s="16" t="s">
        <v>145</v>
      </c>
      <c r="C97" s="17">
        <v>37.02</v>
      </c>
      <c r="D97" s="17">
        <v>43.99</v>
      </c>
      <c r="E97" s="17">
        <v>50.89</v>
      </c>
      <c r="F97" s="17">
        <v>37.9</v>
      </c>
      <c r="G97" s="17">
        <v>37.9</v>
      </c>
      <c r="H97" s="17">
        <f t="shared" si="0"/>
        <v>37.02</v>
      </c>
      <c r="I97" s="17">
        <f t="shared" si="1"/>
        <v>50.89</v>
      </c>
      <c r="J97" s="17">
        <f t="shared" si="2"/>
        <v>41.54</v>
      </c>
      <c r="K97" s="18">
        <f t="shared" si="3"/>
        <v>0.374662344678552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8.75">
      <c r="A98" s="15" t="s">
        <v>146</v>
      </c>
      <c r="B98" s="16" t="s">
        <v>147</v>
      </c>
      <c r="C98" s="17">
        <v>319.9</v>
      </c>
      <c r="D98" s="17">
        <v>372.9</v>
      </c>
      <c r="E98" s="17">
        <v>347.36</v>
      </c>
      <c r="F98" s="17">
        <v>599.99</v>
      </c>
      <c r="G98" s="17">
        <v>399.99</v>
      </c>
      <c r="H98" s="17">
        <f t="shared" si="0"/>
        <v>319.9</v>
      </c>
      <c r="I98" s="17">
        <f t="shared" si="1"/>
        <v>599.99</v>
      </c>
      <c r="J98" s="17">
        <f t="shared" si="2"/>
        <v>408.02799999999996</v>
      </c>
      <c r="K98" s="18">
        <f t="shared" si="3"/>
        <v>0.8755548608940296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8.75">
      <c r="A99" s="22" t="s">
        <v>148</v>
      </c>
      <c r="B99" s="23" t="s">
        <v>12</v>
      </c>
      <c r="C99" s="17">
        <v>379.99</v>
      </c>
      <c r="D99" s="17">
        <v>349.99</v>
      </c>
      <c r="E99" s="17">
        <v>432.99</v>
      </c>
      <c r="F99" s="17">
        <v>494</v>
      </c>
      <c r="G99" s="17" t="s">
        <v>21</v>
      </c>
      <c r="H99" s="17">
        <f t="shared" si="0"/>
        <v>349.99</v>
      </c>
      <c r="I99" s="17">
        <f t="shared" si="1"/>
        <v>494</v>
      </c>
      <c r="J99" s="17">
        <f t="shared" si="2"/>
        <v>414.2425</v>
      </c>
      <c r="K99" s="18">
        <f t="shared" si="3"/>
        <v>0.41146889911140305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8.75">
      <c r="A100" s="15" t="s">
        <v>149</v>
      </c>
      <c r="B100" s="16" t="s">
        <v>150</v>
      </c>
      <c r="C100" s="20">
        <v>48.12</v>
      </c>
      <c r="D100" s="20">
        <v>37.05</v>
      </c>
      <c r="E100" s="20">
        <v>37.32</v>
      </c>
      <c r="F100" s="16" t="s">
        <v>21</v>
      </c>
      <c r="G100" s="16" t="s">
        <v>21</v>
      </c>
      <c r="H100" s="17">
        <f t="shared" si="0"/>
        <v>37.05</v>
      </c>
      <c r="I100" s="17">
        <f t="shared" si="1"/>
        <v>48.12</v>
      </c>
      <c r="J100" s="17">
        <f t="shared" si="2"/>
        <v>40.83</v>
      </c>
      <c r="K100" s="18">
        <f t="shared" si="3"/>
        <v>0.29878542510121453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8.75">
      <c r="A101" s="15" t="s">
        <v>151</v>
      </c>
      <c r="B101" s="16" t="s">
        <v>145</v>
      </c>
      <c r="C101" s="17" t="s">
        <v>21</v>
      </c>
      <c r="D101" s="17">
        <v>69.99</v>
      </c>
      <c r="E101" s="17">
        <v>65.9</v>
      </c>
      <c r="F101" s="17">
        <v>71.9</v>
      </c>
      <c r="G101" s="17">
        <v>84.42</v>
      </c>
      <c r="H101" s="17">
        <f t="shared" si="0"/>
        <v>65.9</v>
      </c>
      <c r="I101" s="17">
        <f t="shared" si="1"/>
        <v>84.42</v>
      </c>
      <c r="J101" s="17">
        <f t="shared" si="2"/>
        <v>73.05250000000001</v>
      </c>
      <c r="K101" s="18">
        <f t="shared" si="3"/>
        <v>0.28103186646433986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8.75">
      <c r="A102" s="15" t="s">
        <v>152</v>
      </c>
      <c r="B102" s="16" t="s">
        <v>28</v>
      </c>
      <c r="C102" s="17">
        <v>92.99</v>
      </c>
      <c r="D102" s="17">
        <v>129.04</v>
      </c>
      <c r="E102" s="17">
        <v>144.99</v>
      </c>
      <c r="F102" s="17">
        <v>134.99</v>
      </c>
      <c r="G102" s="17">
        <v>179.99</v>
      </c>
      <c r="H102" s="17">
        <f t="shared" si="0"/>
        <v>92.99</v>
      </c>
      <c r="I102" s="17">
        <f t="shared" si="1"/>
        <v>179.99</v>
      </c>
      <c r="J102" s="17">
        <f t="shared" si="2"/>
        <v>136.4</v>
      </c>
      <c r="K102" s="18">
        <f t="shared" si="3"/>
        <v>0.9355844714485431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8.75">
      <c r="A103" s="15" t="s">
        <v>153</v>
      </c>
      <c r="B103" s="16" t="s">
        <v>128</v>
      </c>
      <c r="C103" s="17">
        <v>79.9</v>
      </c>
      <c r="D103" s="17">
        <v>127.49</v>
      </c>
      <c r="E103" s="17">
        <v>108.99</v>
      </c>
      <c r="F103" s="17">
        <v>133.99</v>
      </c>
      <c r="G103" s="17">
        <v>89.99</v>
      </c>
      <c r="H103" s="17">
        <f t="shared" si="0"/>
        <v>79.9</v>
      </c>
      <c r="I103" s="17">
        <f t="shared" si="1"/>
        <v>133.99</v>
      </c>
      <c r="J103" s="17">
        <f t="shared" si="2"/>
        <v>108.072</v>
      </c>
      <c r="K103" s="18">
        <f t="shared" si="3"/>
        <v>0.6769712140175219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8.75">
      <c r="A104" s="27"/>
      <c r="B104" s="28"/>
      <c r="C104" s="29"/>
      <c r="D104" s="29"/>
      <c r="E104" s="29"/>
      <c r="F104" s="29"/>
      <c r="G104" s="29"/>
      <c r="H104" s="30"/>
      <c r="I104" s="30"/>
      <c r="J104" s="30"/>
      <c r="K104" s="31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8.75">
      <c r="A105" s="27"/>
      <c r="B105" s="28"/>
      <c r="C105" s="29"/>
      <c r="D105" s="29"/>
      <c r="E105" s="29"/>
      <c r="F105" s="29"/>
      <c r="G105" s="29"/>
      <c r="H105" s="30"/>
      <c r="I105" s="30"/>
      <c r="J105" s="30"/>
      <c r="K105" s="31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8.75">
      <c r="A106" s="27"/>
      <c r="B106" s="28"/>
      <c r="C106" s="29"/>
      <c r="D106" s="29"/>
      <c r="E106" s="29"/>
      <c r="F106" s="29"/>
      <c r="G106" s="29"/>
      <c r="H106" s="30"/>
      <c r="I106" s="30"/>
      <c r="J106" s="30"/>
      <c r="K106" s="31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.75">
      <c r="A107" s="27"/>
      <c r="B107" s="28"/>
      <c r="C107" s="29"/>
      <c r="D107" s="29"/>
      <c r="E107" s="29"/>
      <c r="F107" s="29"/>
      <c r="G107" s="29"/>
      <c r="H107" s="30"/>
      <c r="I107" s="30"/>
      <c r="J107" s="30"/>
      <c r="K107" s="31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8.75">
      <c r="A108" s="27"/>
      <c r="B108" s="28"/>
      <c r="C108" s="29"/>
      <c r="D108" s="29"/>
      <c r="E108" s="29"/>
      <c r="F108" s="29"/>
      <c r="G108" s="29"/>
      <c r="H108" s="30"/>
      <c r="I108" s="30"/>
      <c r="J108" s="30"/>
      <c r="K108" s="31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8.75">
      <c r="A109" s="27"/>
      <c r="B109" s="28"/>
      <c r="C109" s="29"/>
      <c r="D109" s="29"/>
      <c r="E109" s="29"/>
      <c r="F109" s="29"/>
      <c r="G109" s="29"/>
      <c r="H109" s="30"/>
      <c r="I109" s="30"/>
      <c r="J109" s="30"/>
      <c r="K109" s="31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8.75">
      <c r="A110" s="27"/>
      <c r="B110" s="28"/>
      <c r="C110" s="29"/>
      <c r="D110" s="29"/>
      <c r="E110" s="29"/>
      <c r="F110" s="29"/>
      <c r="G110" s="29"/>
      <c r="H110" s="30"/>
      <c r="I110" s="30"/>
      <c r="J110" s="30"/>
      <c r="K110" s="31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8.75">
      <c r="A111" s="27"/>
      <c r="B111" s="28"/>
      <c r="C111" s="29"/>
      <c r="D111" s="29"/>
      <c r="E111" s="29"/>
      <c r="F111" s="29"/>
      <c r="G111" s="29"/>
      <c r="H111" s="30"/>
      <c r="I111" s="30"/>
      <c r="J111" s="30"/>
      <c r="K111" s="31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8.75">
      <c r="A112" s="27"/>
      <c r="B112" s="28"/>
      <c r="C112" s="29"/>
      <c r="D112" s="29"/>
      <c r="E112" s="29"/>
      <c r="F112" s="29"/>
      <c r="G112" s="29"/>
      <c r="H112" s="30"/>
      <c r="I112" s="30"/>
      <c r="J112" s="30"/>
      <c r="K112" s="31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8.75">
      <c r="A113" s="27"/>
      <c r="B113" s="28"/>
      <c r="C113" s="29"/>
      <c r="D113" s="29"/>
      <c r="E113" s="29"/>
      <c r="F113" s="29"/>
      <c r="G113" s="29"/>
      <c r="H113" s="30"/>
      <c r="I113" s="30"/>
      <c r="J113" s="30"/>
      <c r="K113" s="31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8.75">
      <c r="A114" s="27"/>
      <c r="B114" s="28"/>
      <c r="C114" s="29"/>
      <c r="D114" s="29"/>
      <c r="E114" s="29"/>
      <c r="F114" s="29"/>
      <c r="G114" s="29"/>
      <c r="H114" s="30"/>
      <c r="I114" s="30"/>
      <c r="J114" s="30"/>
      <c r="K114" s="31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8.75">
      <c r="A115" s="27"/>
      <c r="B115" s="28"/>
      <c r="C115" s="29"/>
      <c r="D115" s="29"/>
      <c r="E115" s="29"/>
      <c r="F115" s="29"/>
      <c r="G115" s="29"/>
      <c r="H115" s="30"/>
      <c r="I115" s="30"/>
      <c r="J115" s="30"/>
      <c r="K115" s="31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8.75">
      <c r="A116" s="27"/>
      <c r="B116" s="28"/>
      <c r="C116" s="29"/>
      <c r="D116" s="29"/>
      <c r="E116" s="29"/>
      <c r="F116" s="29"/>
      <c r="G116" s="29"/>
      <c r="H116" s="30"/>
      <c r="I116" s="30"/>
      <c r="J116" s="30"/>
      <c r="K116" s="31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42:256" ht="26.25"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42:256" ht="26.25"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42:256" ht="26.25"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42:256" ht="26.25"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42:256" ht="26.25"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42:256" ht="26.25"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42:256" ht="26.25"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42:256" ht="26.25"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42:256" ht="26.25"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42:256" ht="26.25"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42:256" ht="26.25"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42:256" ht="26.25"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42:256" ht="26.25"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42:256" ht="26.25"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42:256" ht="26.25"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42:256" ht="26.25"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42:256" ht="26.25"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42:256" ht="26.25"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42:256" ht="26.25"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42:256" ht="26.25"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42:256" ht="26.25"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42:256" ht="26.25"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42:256" ht="26.25"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42:256" ht="26.25"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42:256" ht="26.25"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42:256" ht="26.25"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42:256" ht="26.25"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42:256" ht="26.25"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42:256" ht="26.25"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42:256" ht="26.25"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42:256" ht="26.25"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42:256" ht="26.25"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42:256" ht="26.25"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42:256" ht="26.25"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42:256" ht="26.25"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42:256" ht="26.25"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42:256" ht="26.25"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42:256" ht="26.25"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42:256" ht="26.25"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42:256" ht="26.25"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42:256" ht="26.25"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42:256" ht="26.25"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42:256" ht="26.25"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42:256" ht="26.25"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42:256" ht="26.25"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42:256" ht="26.25"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42:256" ht="26.25"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42:256" ht="26.25"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42:256" ht="26.25"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42:256" ht="26.25"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42:256" ht="26.25"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42:256" ht="26.25"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42:256" ht="26.25"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42:256" ht="26.25"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42:256" ht="26.25"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42:256" ht="26.25"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42:256" ht="26.25"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42:256" ht="26.25"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42:256" ht="26.25"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42:256" ht="26.25"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42:256" ht="26.25"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42:256" ht="26.25"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42:256" ht="26.25"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42:256" ht="26.25"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42:256" ht="26.25"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42:256" ht="26.25"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42:256" ht="26.25"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42:256" ht="26.25"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42:256" ht="26.25"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42:256" ht="26.25"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42:256" ht="26.25"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42:256" ht="26.25"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42:256" ht="26.25"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42:256" ht="26.25"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42:256" ht="26.25"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42:256" ht="26.25"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42:256" ht="26.25"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42:256" ht="26.25"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42:256" ht="26.25"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42:256" ht="26.25"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42:256" ht="26.25"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42:256" ht="26.25"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42:256" ht="26.25"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42:256" ht="26.25"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42:256" ht="26.25"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42:256" ht="26.25"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42:256" ht="26.25"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42:256" ht="26.25"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42:256" ht="26.25"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42:256" ht="26.25"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42:256" ht="26.25"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42:256" ht="26.25"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42:256" ht="26.25"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42:256" ht="26.25"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42:256" ht="26.25"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42:256" ht="26.25"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42:256" ht="26.25"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42:256" ht="26.25"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42:256" ht="26.25"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42:256" ht="26.25"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42:256" ht="26.25"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42:256" ht="26.25"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42:256" ht="26.25"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42:256" ht="26.25"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42:256" ht="26.25"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42:256" ht="26.25"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42:256" ht="26.25"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42:256" ht="26.25"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42:256" ht="26.25"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42:256" ht="26.25"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42:256" ht="26.25"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42:256" ht="26.25"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42:256" ht="26.25"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42:256" ht="26.25"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42:256" ht="26.25"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42:256" ht="26.25"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42:256" ht="26.25"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42:256" ht="26.25"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42:256" ht="26.25"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42:256" ht="26.25"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42:256" ht="26.25"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42:256" ht="26.25"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42:256" ht="26.25"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42:256" ht="26.25"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42:256" ht="26.25"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42:256" ht="26.25"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42:256" ht="26.25"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42:256" ht="26.25"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42:256" ht="26.25"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42:256" ht="26.25"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42:256" ht="26.25"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42:256" ht="26.25"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42:256" ht="26.25"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42:256" ht="26.25"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42:256" ht="26.25"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42:256" ht="26.25"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42:256" ht="26.25"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42:256" ht="26.25"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42:256" ht="26.25"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42:256" ht="26.25"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42:256" ht="26.25"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42:256" ht="26.25"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42:256" ht="26.25"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42:256" ht="26.25"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42:256" ht="26.25"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42:256" ht="26.25"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42:256" ht="26.25"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42:256" ht="26.25"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42:256" ht="26.25"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42:256" ht="26.25"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42:256" ht="26.25"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42:256" ht="26.25"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42:256" ht="26.25"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42:256" ht="26.25"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42:256" ht="26.25"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42:256" ht="26.25"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42:256" ht="26.25"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42:256" ht="26.25"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42:256" ht="26.25"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42:256" ht="26.25"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42:256" ht="26.25"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42:256" ht="26.25"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42:256" ht="26.25"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42:256" ht="26.25"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42:256" ht="26.25"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42:256" ht="26.25"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42:256" ht="26.25"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42:256" ht="26.25"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42:256" ht="26.25"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42:256" ht="26.25"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42:256" ht="26.25"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42:256" ht="26.25"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42:256" ht="26.25"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42:256" ht="26.25"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42:256" ht="26.25"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42:256" ht="26.25"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42:256" ht="26.25"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42:256" ht="26.25"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42:256" ht="26.25"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42:256" ht="26.25"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42:256" ht="26.25"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42:256" ht="26.25"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42:256" ht="26.25"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42:256" ht="26.25"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42:256" ht="26.25"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42:256" ht="26.25"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42:256" ht="26.25"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42:256" ht="26.25"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42:256" ht="26.25"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42:256" ht="26.25"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42:256" ht="26.25"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42:256" ht="26.25"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42:256" ht="26.25"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42:256" ht="26.25"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42:256" ht="26.25"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42:256" ht="26.25"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42:256" ht="26.25"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42:256" ht="26.25"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42:256" ht="26.25"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42:256" ht="26.25"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42:256" ht="26.25"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42:256" ht="26.25"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42:256" ht="26.25"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42:256" ht="26.25"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42:256" ht="26.25"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42:256" ht="26.25"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42:256" ht="26.25"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42:256" ht="26.25"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42:256" ht="26.25"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42:256" ht="26.25"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42:256" ht="26.25"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42:256" ht="26.25"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42:256" ht="26.25"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42:256" ht="26.25"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42:256" ht="26.25"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42:256" ht="26.25"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42:256" ht="26.25"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42:256" ht="26.25"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42:256" ht="26.25"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42:256" ht="26.25"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42:256" ht="26.25"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42:256" ht="26.25"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42:256" ht="26.25"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42:256" ht="26.25"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42:256" ht="26.25"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42:256" ht="26.25"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42:256" ht="26.25"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42:256" ht="26.25"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42:256" ht="26.25"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42:256" ht="26.25"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42:256" ht="26.25"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42:256" ht="26.25"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42:256" ht="26.25"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42:256" ht="26.25"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42:256" ht="26.25"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42:256" ht="26.25"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42:256" ht="26.25"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42:256" ht="26.25"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42:256" ht="26.25"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42:256" ht="26.25"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42:256" ht="26.25"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42:256" ht="26.25"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42:256" ht="26.25"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42:256" ht="26.25"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42:256" ht="26.25"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42:256" ht="26.25"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42:256" ht="26.25"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42:256" ht="26.25"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42:256" ht="26.25"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42:256" ht="26.25"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42:256" ht="26.25"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42:256" ht="26.25"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42:256" ht="26.25"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42:256" ht="26.25"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42:256" ht="26.25"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42:256" ht="26.25"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42:256" ht="26.25"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42:256" ht="26.25"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42:256" ht="26.25"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42:256" ht="26.25"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42:256" ht="26.25"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42:256" ht="26.25"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42:256" ht="26.25"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42:256" ht="26.25"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42:256" ht="26.25"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42:256" ht="26.25"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42:256" ht="26.25"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42:256" ht="26.25"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42:256" ht="26.25"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42:256" ht="26.25"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42:256" ht="26.25"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42:256" ht="26.25"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42:256" ht="26.25"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42:256" ht="26.25"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42:256" ht="26.25"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42:256" ht="26.25"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42:256" ht="26.25"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42:256" ht="26.25"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42:256" ht="26.25"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42:256" ht="26.25"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42:256" ht="26.25"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42:256" ht="26.25"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42:256" ht="26.25"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42:256" ht="26.25"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42:256" ht="26.25"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42:256" ht="26.25"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42:256" ht="26.25"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42:256" ht="26.25"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42:256" ht="26.25"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42:256" ht="26.25"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42:256" ht="26.25"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42:256" ht="26.25"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42:256" ht="26.25"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42:256" ht="26.25"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42:256" ht="26.25"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42:256" ht="26.25"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42:256" ht="26.25"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42:256" ht="26.25"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42:256" ht="26.25"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42:256" ht="26.25"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42:256" ht="26.25"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42:256" ht="26.25"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42:256" ht="26.25"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42:256" ht="26.25"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42:256" ht="26.25"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42:256" ht="26.25"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42:256" ht="26.25"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42:256" ht="26.25"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42:256" ht="26.25"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42:256" ht="26.25"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42:256" ht="26.25"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42:256" ht="26.25"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42:256" ht="26.25"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42:256" ht="26.25"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42:256" ht="26.25"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42:256" ht="26.25"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42:256" ht="26.25"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42:256" ht="26.25"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42:256" ht="26.25"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42:256" ht="26.25"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42:256" ht="26.25"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42:256" ht="26.25"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42:256" ht="26.25"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42:256" ht="26.25"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42:256" ht="26.25"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42:256" ht="26.25"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42:256" ht="26.25"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42:256" ht="26.25"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42:256" ht="26.25"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42:256" ht="26.25"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42:256" ht="26.25"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42:256" ht="26.25"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42:256" ht="26.25"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42:256" ht="26.25"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42:256" ht="26.25"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42:256" ht="26.25"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42:256" ht="26.25"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42:256" ht="26.25"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42:256" ht="26.25"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42:256" ht="26.25"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42:256" ht="26.25"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42:256" ht="26.25"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42:256" ht="26.25"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42:256" ht="26.25"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42:256" ht="26.25"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42:256" ht="26.25"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42:256" ht="26.25"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42:256" ht="26.25"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42:256" ht="26.25"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42:256" ht="26.25"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42:256" ht="26.25"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42:256" ht="26.25"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42:256" ht="26.25"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42:256" ht="26.25"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42:256" ht="26.25"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42:256" ht="26.25"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42:256" ht="26.25"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42:256" ht="26.25"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42:256" ht="26.25"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42:256" ht="26.25"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42:256" ht="26.25"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42:256" ht="26.25"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42:256" ht="26.25"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42:256" ht="26.25"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42:256" ht="26.25"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42:256" ht="26.25"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42:256" ht="26.25"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42:256" ht="26.25"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42:256" ht="26.25"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42:256" ht="26.25"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42:256" ht="26.25"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42:256" ht="26.25"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42:256" ht="26.25"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42:256" ht="26.25"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42:256" ht="26.25"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42:256" ht="26.25"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42:256" ht="26.25"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42:256" ht="26.25"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42:256" ht="26.25"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42:256" ht="26.25"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42:256" ht="26.25"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42:256" ht="26.25"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42:256" ht="26.25"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42:256" ht="26.25"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42:256" ht="26.25"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42:256" ht="26.25"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42:256" ht="26.25"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42:256" ht="26.25"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42:256" ht="26.25"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42:256" ht="26.25"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42:256" ht="26.25"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42:256" ht="26.25"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42:256" ht="26.25"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42:256" ht="26.25"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42:256" ht="26.25"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42:256" ht="26.25"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42:256" ht="26.25"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42:256" ht="26.25"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42:256" ht="26.25"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42:256" ht="26.25"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42:256" ht="26.25"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42:256" ht="26.25"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42:256" ht="26.25"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42:256" ht="26.25"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42:256" ht="26.25"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42:256" ht="26.25"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42:256" ht="26.25"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42:256" ht="26.25"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42:256" ht="26.25"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42:256" ht="26.25"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42:256" ht="26.25"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42:256" ht="26.25"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42:256" ht="26.25"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42:256" ht="26.25"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42:256" ht="26.25"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42:256" ht="26.25"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42:256" ht="26.25"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42:256" ht="26.25"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42:256" ht="26.25"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42:256" ht="26.25"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42:256" ht="26.25"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42:256" ht="26.25"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42:256" ht="26.25"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42:256" ht="26.25"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42:256" ht="26.25"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42:256" ht="26.25"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42:256" ht="26.25"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42:256" ht="26.25"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42:256" ht="26.25"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42:256" ht="26.25"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42:256" ht="26.25"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42:256" ht="26.25"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42:256" ht="26.25"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42:256" ht="26.25"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42:256" ht="26.25"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42:256" ht="26.25"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42:256" ht="26.25"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42:256" ht="26.25"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42:256" ht="26.25"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42:256" ht="26.25"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42:256" ht="26.25"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42:256" ht="26.25"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42:256" ht="26.25"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42:256" ht="26.25"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42:256" ht="26.25"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42:256" ht="26.25"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42:256" ht="26.25"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42:256" ht="26.25"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42:256" ht="26.25"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42:256" ht="26.25"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42:256" ht="26.25"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42:256" ht="26.25"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42:256" ht="26.25"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42:256" ht="26.25"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42:256" ht="26.25"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42:256" ht="26.25"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42:256" ht="26.25"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42:256" ht="26.25"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42:256" ht="26.25"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42:256" ht="26.25"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42:256" ht="26.25"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42:256" ht="26.25"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42:256" ht="26.25"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42:256" ht="26.25"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42:256" ht="26.25"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42:256" ht="26.25"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42:256" ht="26.25"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42:256" ht="26.25"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42:256" ht="26.25"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42:256" ht="26.25"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42:256" ht="26.25"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42:256" ht="26.25"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42:256" ht="26.25"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42:256" ht="26.25"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42:256" ht="26.25"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42:256" ht="26.25"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42:256" ht="26.25"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42:256" ht="26.25"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42:256" ht="26.25"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42:256" ht="26.25"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42:256" ht="26.25"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42:256" ht="26.25"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42:256" ht="26.25"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42:256" ht="26.25"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42:256" ht="26.25"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42:256" ht="26.25"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42:256" ht="26.25"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42:256" ht="26.25"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42:256" ht="26.25"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42:256" ht="26.25"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42:256" ht="26.25"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42:256" ht="26.25"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42:256" ht="26.25"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42:256" ht="26.25"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42:256" ht="26.25"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42:256" ht="26.25"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42:256" ht="26.25"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42:256" ht="26.25"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42:256" ht="26.25"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</row>
    <row r="616" spans="42:256" ht="26.25"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</row>
    <row r="617" spans="42:256" ht="26.25"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42:256" ht="26.25"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42:256" ht="26.25"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</row>
    <row r="620" spans="42:256" ht="26.25"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</row>
    <row r="621" spans="42:256" ht="26.25"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</row>
    <row r="622" spans="42:256" ht="26.25"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42:256" ht="26.25"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42:256" ht="26.25"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42:256" ht="26.25"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42:256" ht="26.25"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42:256" ht="26.25"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42:256" ht="26.25"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42:256" ht="26.25"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42:256" ht="26.25"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42:256" ht="26.25"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42:256" ht="26.25"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42:256" ht="26.25"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42:256" ht="26.25"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42:256" ht="26.25"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42:256" ht="26.25"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42:256" ht="26.25"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42:256" ht="26.25"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42:256" ht="26.25"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42:256" ht="26.25"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42:256" ht="26.25"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42:256" ht="26.25"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42:256" ht="26.25"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42:256" ht="26.25"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42:256" ht="26.25"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</row>
    <row r="646" spans="42:256" ht="26.25"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42:256" ht="26.25"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</row>
    <row r="648" spans="42:256" ht="26.25"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</row>
    <row r="649" spans="42:256" ht="26.25"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</row>
    <row r="650" spans="42:256" ht="26.25"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42:256" ht="26.25"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</row>
    <row r="652" spans="42:256" ht="26.25"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</row>
    <row r="653" spans="42:256" ht="26.25"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</row>
    <row r="654" spans="42:256" ht="26.25"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</row>
    <row r="655" spans="42:256" ht="26.25"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</row>
    <row r="656" spans="42:256" ht="26.25"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</row>
    <row r="657" spans="42:256" ht="26.25"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</row>
    <row r="658" spans="42:256" ht="26.25"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</row>
    <row r="659" spans="42:256" ht="26.25"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</row>
    <row r="660" spans="42:256" ht="26.25"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</row>
    <row r="661" spans="42:256" ht="26.25"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</row>
    <row r="662" spans="42:256" ht="26.25"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</row>
    <row r="663" spans="42:256" ht="26.25"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</row>
    <row r="664" spans="42:256" ht="26.25"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</row>
    <row r="665" spans="42:256" ht="26.25"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</row>
    <row r="666" spans="42:256" ht="26.25"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</row>
    <row r="667" spans="42:256" ht="26.25"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</row>
    <row r="668" spans="42:256" ht="26.25"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42:256" ht="26.25"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42:256" ht="26.25"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42:256" ht="26.25"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</row>
    <row r="672" spans="42:256" ht="26.25"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</row>
    <row r="673" spans="42:256" ht="26.25"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</row>
    <row r="674" spans="42:256" ht="26.25"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</row>
    <row r="675" spans="42:256" ht="26.25"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42:256" ht="26.25"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</row>
    <row r="677" spans="42:256" ht="26.25"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42:256" ht="26.25"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42:256" ht="26.25"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42:256" ht="26.25"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42:256" ht="26.25"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</row>
    <row r="682" spans="42:256" ht="26.25"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42:256" ht="26.25"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42:256" ht="26.25"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42:256" ht="26.25"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</row>
    <row r="686" spans="42:256" ht="26.25"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</row>
    <row r="687" spans="42:256" ht="26.25"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42:256" ht="26.25"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42:256" ht="26.25"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42:256" ht="26.25"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42:256" ht="26.25"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42:256" ht="26.25"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42:256" ht="26.25"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42:256" ht="26.25"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</row>
    <row r="695" spans="42:256" ht="26.25"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</row>
    <row r="696" spans="42:256" ht="26.25"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</row>
    <row r="697" spans="42:256" ht="26.25"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</row>
    <row r="698" spans="42:256" ht="26.25"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</row>
    <row r="699" spans="42:256" ht="26.25"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</row>
    <row r="700" spans="42:256" ht="26.25"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</row>
    <row r="701" spans="42:256" ht="26.25"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</row>
    <row r="702" spans="42:256" ht="26.25"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</row>
    <row r="703" spans="42:256" ht="26.25"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</row>
    <row r="704" spans="42:256" ht="26.25"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</row>
    <row r="705" spans="42:256" ht="26.25"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</row>
    <row r="706" spans="42:256" ht="26.25"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</row>
    <row r="707" spans="42:256" ht="26.25"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</row>
    <row r="708" spans="42:256" ht="26.25"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</row>
    <row r="709" spans="42:256" ht="26.25"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</row>
    <row r="710" spans="42:256" ht="26.25"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</row>
    <row r="711" spans="42:256" ht="26.25"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</row>
    <row r="712" spans="42:256" ht="26.25"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</row>
    <row r="713" spans="42:256" ht="26.25"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42:256" ht="26.25"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</row>
    <row r="715" spans="42:256" ht="26.25"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42:256" ht="26.25"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42:256" ht="26.25"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42:256" ht="26.25"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42:256" ht="26.25"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42:256" ht="26.25"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42:256" ht="26.25"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42:256" ht="26.25"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42:256" ht="26.25"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42:256" ht="26.25"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42:256" ht="26.25"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42:256" ht="26.25"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42:256" ht="26.25"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42:256" ht="26.25"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42:256" ht="26.25"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42:256" ht="26.25"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42:256" ht="26.25"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42:256" ht="26.25"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42:256" ht="26.25"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42:256" ht="26.25"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42:256" ht="26.25"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42:256" ht="26.25"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42:256" ht="26.25"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42:256" ht="26.25"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42:256" ht="26.25"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42:256" ht="26.25"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42:256" ht="26.25"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42:256" ht="26.25"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42:256" ht="26.25"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42:256" ht="26.25"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42:256" ht="26.25"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42:256" ht="26.25"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42:256" ht="26.25"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42:256" ht="26.25"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42:256" ht="26.25"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42:256" ht="26.25"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42:256" ht="26.25"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</row>
    <row r="752" spans="42:256" ht="26.25"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</row>
    <row r="753" spans="42:256" ht="26.25"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</row>
    <row r="754" spans="42:256" ht="26.25"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</row>
    <row r="755" spans="42:256" ht="26.25"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</row>
    <row r="756" spans="42:256" ht="26.25"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</row>
    <row r="757" spans="42:256" ht="26.25"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</row>
    <row r="758" spans="42:256" ht="26.25"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</row>
    <row r="759" spans="42:256" ht="26.25"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</row>
    <row r="760" spans="42:256" ht="26.25"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  <c r="IV760"/>
    </row>
    <row r="761" spans="42:256" ht="26.25"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  <c r="IV761"/>
    </row>
    <row r="762" spans="42:256" ht="26.25"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</row>
    <row r="763" spans="42:256" ht="26.25"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</row>
    <row r="764" spans="42:256" ht="26.25"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</row>
    <row r="765" spans="42:256" ht="26.25"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</row>
    <row r="766" spans="42:256" ht="26.25"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</row>
    <row r="767" spans="42:256" ht="26.25"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</row>
    <row r="768" spans="42:256" ht="26.25"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</row>
    <row r="769" spans="42:256" ht="26.25"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</row>
    <row r="770" spans="42:256" ht="26.25"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</row>
    <row r="771" spans="42:256" ht="26.25"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42:256" ht="26.25"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42:256" ht="26.25"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42:256" ht="26.25"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</row>
    <row r="775" spans="42:256" ht="26.25"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</row>
    <row r="776" spans="42:256" ht="26.25"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</row>
    <row r="777" spans="42:256" ht="26.25"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</row>
    <row r="778" spans="42:256" ht="26.25"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</row>
    <row r="779" spans="42:256" ht="26.25"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</row>
    <row r="780" spans="42:256" ht="26.25"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</row>
    <row r="781" spans="42:256" ht="26.25"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</row>
    <row r="782" spans="42:256" ht="26.25"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</row>
    <row r="783" spans="42:256" ht="26.25"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</row>
    <row r="784" spans="42:256" ht="26.25"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</row>
    <row r="785" spans="42:256" ht="26.25"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</row>
    <row r="786" spans="42:256" ht="26.25"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</row>
    <row r="787" spans="42:256" ht="26.25"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</row>
    <row r="788" spans="42:256" ht="26.25"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</row>
    <row r="789" spans="42:256" ht="26.25"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</row>
    <row r="790" spans="42:256" ht="26.25"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</row>
    <row r="791" spans="42:256" ht="26.25"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</row>
    <row r="792" spans="42:256" ht="26.25"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</row>
    <row r="793" spans="42:256" ht="26.25"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</row>
    <row r="794" spans="42:256" ht="26.25"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</row>
    <row r="795" spans="42:256" ht="26.25"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42:256" ht="26.25"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42:256" ht="26.25"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42:256" ht="26.25"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42:256" ht="26.25"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42:256" ht="26.25"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42:256" ht="26.25"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42:256" ht="26.25"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42:256" ht="26.25"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42:256" ht="26.25"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42:256" ht="26.25"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42:256" ht="26.25"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42:256" ht="26.25"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42:256" ht="26.25"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42:256" ht="26.25"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42:256" ht="26.25"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42:256" ht="26.25"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42:256" ht="26.25"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42:256" ht="26.25"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42:256" ht="26.25"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42:256" ht="26.25"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42:256" ht="26.25"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42:256" ht="26.25"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42:256" ht="26.25"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42:256" ht="26.25"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42:256" ht="26.25"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42:256" ht="26.25"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2" spans="42:256" ht="26.25"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</row>
    <row r="823" spans="42:256" ht="26.25"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42:256" ht="26.25"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42:256" ht="26.25"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42:256" ht="26.25"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42:256" ht="26.25"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42:256" ht="26.25"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</row>
    <row r="829" spans="42:256" ht="26.25"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</row>
    <row r="830" spans="42:256" ht="26.25"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</row>
    <row r="831" spans="42:256" ht="26.25"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</row>
    <row r="832" spans="42:256" ht="26.25"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</row>
    <row r="833" spans="42:256" ht="26.25"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</row>
    <row r="834" spans="42:256" ht="26.25"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</row>
    <row r="835" spans="42:256" ht="26.25"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</row>
    <row r="836" spans="42:256" ht="26.25"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42:256" ht="26.25"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42:256" ht="26.25"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42:256" ht="26.25"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42:256" ht="26.25"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42:256" ht="26.25"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42:256" ht="26.25"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42:256" ht="26.25"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42:256" ht="26.25"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42:256" ht="26.25"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42:256" ht="26.25"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42:256" ht="26.25"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42:256" ht="26.25"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42:256" ht="26.25"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42:256" ht="26.25"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42:256" ht="26.25"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42:256" ht="26.25"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42:256" ht="26.25"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42:256" ht="26.25"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42:256" ht="26.25"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42:256" ht="26.25"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42:256" ht="26.25"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42:256" ht="26.25"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42:256" ht="26.25"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</row>
    <row r="860" spans="42:256" ht="26.25"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</row>
    <row r="861" spans="42:256" ht="26.25"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</row>
    <row r="862" spans="42:256" ht="26.25"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</row>
    <row r="863" spans="42:256" ht="26.25"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</row>
    <row r="864" spans="42:256" ht="26.25"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</row>
    <row r="865" spans="42:256" ht="26.25"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</row>
    <row r="866" spans="42:256" ht="26.25"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</row>
    <row r="867" spans="42:256" ht="26.25"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</row>
    <row r="868" spans="42:256" ht="26.25"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</row>
    <row r="869" spans="42:256" ht="26.25"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</row>
    <row r="870" spans="42:256" ht="26.25"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42:256" ht="26.25"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42:256" ht="26.25"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42:256" ht="26.25"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42:256" ht="26.25"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42:256" ht="26.25"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42:256" ht="26.25"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42:256" ht="26.25"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42:256" ht="26.25"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42:256" ht="26.25"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42:256" ht="26.25"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42:256" ht="26.25"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42:256" ht="26.25"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42:256" ht="26.25"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42:256" ht="26.25"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42:256" ht="26.25"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42:256" ht="26.25"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42:256" ht="26.25"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42:256" ht="26.25"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42:256" ht="26.25"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42:256" ht="26.25"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42:256" ht="26.25"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42:256" ht="26.25"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42:256" ht="26.25"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42:256" ht="26.25"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42:256" ht="26.25"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42:256" ht="26.25"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42:256" ht="26.25"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42:256" ht="26.25"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42:256" ht="26.25"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42:256" ht="26.25"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42:256" ht="26.25"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42:256" ht="26.25"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42:256" ht="26.25"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42:256" ht="26.25"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42:256" ht="26.25"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42:256" ht="26.25"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42:256" ht="26.25"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42:256" ht="26.25"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42:256" ht="26.25"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</row>
    <row r="910" spans="42:256" ht="26.25"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</row>
    <row r="911" spans="42:256" ht="26.25"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</row>
    <row r="912" spans="42:256" ht="26.25"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</row>
    <row r="913" spans="42:256" ht="26.25"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42:256" ht="26.25"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42:256" ht="26.25"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42:256" ht="26.25"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42:256" ht="26.25"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42:256" ht="26.25"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pans="42:256" ht="26.25"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</row>
    <row r="920" spans="42:256" ht="26.25"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</row>
    <row r="921" spans="42:256" ht="26.25"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</row>
    <row r="922" spans="42:256" ht="26.25"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</row>
    <row r="923" spans="42:256" ht="26.25"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</row>
    <row r="924" spans="42:256" ht="26.25"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</row>
    <row r="925" spans="42:256" ht="26.25"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</row>
    <row r="926" spans="42:256" ht="26.25"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</row>
    <row r="927" spans="42:256" ht="26.25"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</row>
    <row r="928" spans="42:256" ht="26.25"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</row>
    <row r="929" spans="42:256" ht="26.25"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</row>
    <row r="930" spans="42:256" ht="26.25"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</row>
    <row r="931" spans="42:256" ht="26.25"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</row>
    <row r="932" spans="42:256" ht="26.25"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</row>
    <row r="933" spans="42:256" ht="26.25"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</row>
    <row r="934" spans="42:256" ht="26.25"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</row>
    <row r="935" spans="42:256" ht="26.25"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</row>
    <row r="936" spans="42:256" ht="26.25"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</row>
    <row r="937" spans="42:256" ht="26.25"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</row>
    <row r="938" spans="42:256" ht="26.25"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</row>
    <row r="939" spans="42:256" ht="26.25"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</row>
    <row r="940" spans="42:256" ht="26.25"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</row>
    <row r="941" spans="42:256" ht="26.25"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</row>
    <row r="942" spans="42:256" ht="26.25"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</row>
    <row r="943" spans="42:256" ht="26.25"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</row>
    <row r="944" spans="42:256" ht="26.25"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</row>
    <row r="945" spans="42:256" ht="26.25"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</row>
    <row r="946" spans="42:256" ht="26.25"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</row>
    <row r="947" spans="42:256" ht="26.25"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</row>
    <row r="948" spans="42:256" ht="26.25"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</row>
    <row r="949" spans="42:256" ht="26.25"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</row>
    <row r="950" spans="42:256" ht="26.25"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</row>
    <row r="951" spans="42:256" ht="26.25"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</row>
    <row r="952" spans="42:256" ht="26.25"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</row>
    <row r="953" spans="42:256" ht="26.25"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</row>
    <row r="954" spans="42:256" ht="26.25"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</row>
    <row r="955" spans="42:256" ht="26.25"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</row>
    <row r="956" spans="42:256" ht="26.25"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</row>
    <row r="957" spans="42:256" ht="26.25"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</row>
    <row r="958" spans="42:256" ht="26.25"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</row>
    <row r="959" spans="42:256" ht="26.25"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</row>
    <row r="960" spans="42:256" ht="26.25"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</row>
    <row r="961" spans="42:256" ht="26.25"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</row>
    <row r="962" spans="42:256" ht="26.25"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</row>
    <row r="963" spans="42:256" ht="26.25"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</row>
    <row r="964" spans="42:256" ht="26.25"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</row>
    <row r="965" spans="42:256" ht="26.25"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</row>
    <row r="966" spans="42:256" ht="26.25"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</row>
    <row r="967" spans="42:256" ht="26.25"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</row>
    <row r="968" spans="42:256" ht="26.25"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</row>
    <row r="969" spans="42:256" ht="26.25"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42:256" ht="26.25"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42:256" ht="26.25"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</row>
    <row r="972" spans="42:256" ht="26.25"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</row>
    <row r="973" spans="42:256" ht="26.25"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</row>
    <row r="974" spans="42:256" ht="26.25"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</row>
    <row r="975" spans="42:256" ht="26.25"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</row>
    <row r="976" spans="42:256" ht="26.25"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</row>
    <row r="977" spans="42:256" ht="26.25"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</row>
    <row r="978" spans="42:256" ht="26.25"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</row>
    <row r="979" spans="42:256" ht="26.25"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</row>
    <row r="980" spans="42:256" ht="26.25"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</row>
    <row r="981" spans="42:256" ht="26.25"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</row>
    <row r="982" spans="42:256" ht="26.25"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</row>
    <row r="983" spans="42:256" ht="26.25"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</row>
    <row r="984" spans="42:256" ht="26.25"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</row>
    <row r="985" spans="42:256" ht="26.25"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</row>
    <row r="986" spans="42:256" ht="26.25"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</row>
    <row r="987" spans="42:256" ht="26.25"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</row>
    <row r="988" spans="42:256" ht="26.25"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</row>
    <row r="989" spans="42:256" ht="26.25"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</row>
    <row r="990" spans="42:256" ht="26.25"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</row>
    <row r="991" spans="42:256" ht="26.25"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</row>
    <row r="992" spans="42:256" ht="26.25"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</row>
    <row r="993" spans="42:256" ht="26.25"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</row>
    <row r="994" spans="42:256" ht="26.25"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</row>
    <row r="995" spans="42:256" ht="26.25"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</row>
    <row r="996" spans="42:256" ht="26.25"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</row>
    <row r="997" spans="42:256" ht="26.25"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</row>
    <row r="998" spans="42:256" ht="26.25"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</row>
    <row r="999" spans="42:256" ht="26.25"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</row>
    <row r="1000" spans="42:256" ht="26.25"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  <c r="HA1000"/>
      <c r="HB1000"/>
      <c r="HC1000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</row>
    <row r="1001" spans="42:256" ht="26.25"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  <c r="GS1001"/>
      <c r="GT1001"/>
      <c r="GU1001"/>
      <c r="GV1001"/>
      <c r="GW1001"/>
      <c r="GX1001"/>
      <c r="GY1001"/>
      <c r="GZ1001"/>
      <c r="HA1001"/>
      <c r="HB1001"/>
      <c r="HC100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</row>
    <row r="1002" spans="42:256" ht="26.25"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  <c r="GS1002"/>
      <c r="GT1002"/>
      <c r="GU1002"/>
      <c r="GV1002"/>
      <c r="GW1002"/>
      <c r="GX1002"/>
      <c r="GY1002"/>
      <c r="GZ1002"/>
      <c r="HA1002"/>
      <c r="HB1002"/>
      <c r="HC1002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</row>
    <row r="1003" spans="42:256" ht="26.25"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  <c r="GS1003"/>
      <c r="GT1003"/>
      <c r="GU1003"/>
      <c r="GV1003"/>
      <c r="GW1003"/>
      <c r="GX1003"/>
      <c r="GY1003"/>
      <c r="GZ1003"/>
      <c r="HA1003"/>
      <c r="HB1003"/>
      <c r="HC1003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</row>
    <row r="1004" spans="42:256" ht="26.25"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</row>
    <row r="1005" spans="42:256" ht="26.25"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  <c r="GU1005"/>
      <c r="GV1005"/>
      <c r="GW1005"/>
      <c r="GX1005"/>
      <c r="GY1005"/>
      <c r="GZ1005"/>
      <c r="HA1005"/>
      <c r="HB1005"/>
      <c r="HC100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</row>
    <row r="1006" spans="42:256" ht="26.25"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  <c r="GS1006"/>
      <c r="GT1006"/>
      <c r="GU1006"/>
      <c r="GV1006"/>
      <c r="GW1006"/>
      <c r="GX1006"/>
      <c r="GY1006"/>
      <c r="GZ1006"/>
      <c r="HA1006"/>
      <c r="HB1006"/>
      <c r="HC100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</row>
    <row r="1007" spans="42:256" ht="26.25"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  <c r="GU1007"/>
      <c r="GV1007"/>
      <c r="GW1007"/>
      <c r="GX1007"/>
      <c r="GY1007"/>
      <c r="GZ1007"/>
      <c r="HA1007"/>
      <c r="HB1007"/>
      <c r="HC1007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</row>
    <row r="1008" spans="42:256" ht="26.25"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  <c r="GU1008"/>
      <c r="GV1008"/>
      <c r="GW1008"/>
      <c r="GX1008"/>
      <c r="GY1008"/>
      <c r="GZ1008"/>
      <c r="HA1008"/>
      <c r="HB1008"/>
      <c r="HC1008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</row>
    <row r="1009" spans="42:256" ht="26.25"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  <c r="GS1009"/>
      <c r="GT1009"/>
      <c r="GU1009"/>
      <c r="GV1009"/>
      <c r="GW1009"/>
      <c r="GX1009"/>
      <c r="GY1009"/>
      <c r="GZ1009"/>
      <c r="HA1009"/>
      <c r="HB1009"/>
      <c r="HC1009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</row>
    <row r="1010" spans="42:256" ht="26.25"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</row>
    <row r="1011" spans="42:256" ht="26.25"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</row>
    <row r="1012" spans="42:256" ht="26.25"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</row>
    <row r="1013" spans="42:256" ht="26.25"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</row>
    <row r="1014" spans="42:256" ht="26.25"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</row>
    <row r="1015" spans="42:256" ht="26.25"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</row>
    <row r="1016" spans="42:256" ht="26.25"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</row>
    <row r="1017" spans="42:256" ht="26.25"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</row>
    <row r="1018" spans="42:256" ht="26.25"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</row>
    <row r="1019" spans="42:256" ht="26.25"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</row>
    <row r="1020" spans="42:256" ht="26.25"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</row>
    <row r="1021" spans="42:256" ht="26.25"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</row>
    <row r="1022" spans="42:256" ht="26.25"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</row>
    <row r="1023" spans="42:256" ht="26.25"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</row>
    <row r="1024" spans="42:256" ht="26.25"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</row>
    <row r="1025" spans="42:256" ht="26.25"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</row>
    <row r="1026" spans="42:256" ht="26.25"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</row>
    <row r="1027" spans="42:256" ht="26.25"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</row>
    <row r="1028" spans="42:256" ht="26.25"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</row>
    <row r="1029" spans="42:256" ht="26.25"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</row>
    <row r="1030" spans="42:256" ht="26.25"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</row>
    <row r="1031" spans="42:256" ht="26.25"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</row>
    <row r="1032" spans="42:256" ht="26.25"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</row>
    <row r="1033" spans="42:256" ht="26.25"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  <c r="GU1033"/>
      <c r="GV1033"/>
      <c r="GW1033"/>
      <c r="GX1033"/>
      <c r="GY1033"/>
      <c r="GZ1033"/>
      <c r="HA1033"/>
      <c r="HB1033"/>
      <c r="HC1033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</row>
    <row r="1034" spans="42:256" ht="26.25"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</row>
    <row r="1035" spans="42:256" ht="26.25"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  <c r="GS1035"/>
      <c r="GT1035"/>
      <c r="GU1035"/>
      <c r="GV1035"/>
      <c r="GW1035"/>
      <c r="GX1035"/>
      <c r="GY1035"/>
      <c r="GZ1035"/>
      <c r="HA1035"/>
      <c r="HB1035"/>
      <c r="HC10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</row>
    <row r="1036" spans="42:256" ht="26.25"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  <c r="GU1036"/>
      <c r="GV1036"/>
      <c r="GW1036"/>
      <c r="GX1036"/>
      <c r="GY1036"/>
      <c r="GZ1036"/>
      <c r="HA1036"/>
      <c r="HB1036"/>
      <c r="HC103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</row>
    <row r="1037" spans="42:256" ht="26.25"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  <c r="GS1037"/>
      <c r="GT1037"/>
      <c r="GU1037"/>
      <c r="GV1037"/>
      <c r="GW1037"/>
      <c r="GX1037"/>
      <c r="GY1037"/>
      <c r="GZ1037"/>
      <c r="HA1037"/>
      <c r="HB1037"/>
      <c r="HC1037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</row>
    <row r="1038" spans="42:256" ht="26.25"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  <c r="GS1038"/>
      <c r="GT1038"/>
      <c r="GU1038"/>
      <c r="GV1038"/>
      <c r="GW1038"/>
      <c r="GX1038"/>
      <c r="GY1038"/>
      <c r="GZ1038"/>
      <c r="HA1038"/>
      <c r="HB1038"/>
      <c r="HC1038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</row>
    <row r="1039" spans="42:256" ht="26.25"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  <c r="GU1039"/>
      <c r="GV1039"/>
      <c r="GW1039"/>
      <c r="GX1039"/>
      <c r="GY1039"/>
      <c r="GZ1039"/>
      <c r="HA1039"/>
      <c r="HB1039"/>
      <c r="HC1039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</row>
    <row r="1040" spans="42:256" ht="26.25"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</row>
    <row r="1041" spans="42:256" ht="26.25"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  <c r="GU1041"/>
      <c r="GV1041"/>
      <c r="GW1041"/>
      <c r="GX1041"/>
      <c r="GY1041"/>
      <c r="GZ1041"/>
      <c r="HA1041"/>
      <c r="HB1041"/>
      <c r="HC104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</row>
    <row r="1042" spans="42:256" ht="26.25"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  <c r="GU1042"/>
      <c r="GV1042"/>
      <c r="GW1042"/>
      <c r="GX1042"/>
      <c r="GY1042"/>
      <c r="GZ1042"/>
      <c r="HA1042"/>
      <c r="HB1042"/>
      <c r="HC1042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</row>
    <row r="1043" spans="42:256" ht="26.25"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  <c r="GU1043"/>
      <c r="GV1043"/>
      <c r="GW1043"/>
      <c r="GX1043"/>
      <c r="GY1043"/>
      <c r="GZ1043"/>
      <c r="HA1043"/>
      <c r="HB1043"/>
      <c r="HC1043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</row>
    <row r="1044" spans="42:256" ht="26.25"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  <c r="GU1044"/>
      <c r="GV1044"/>
      <c r="GW1044"/>
      <c r="GX1044"/>
      <c r="GY1044"/>
      <c r="GZ1044"/>
      <c r="HA1044"/>
      <c r="HB1044"/>
      <c r="HC1044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</row>
    <row r="1045" spans="42:256" ht="26.25"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  <c r="GU1045"/>
      <c r="GV1045"/>
      <c r="GW1045"/>
      <c r="GX1045"/>
      <c r="GY1045"/>
      <c r="GZ1045"/>
      <c r="HA1045"/>
      <c r="HB1045"/>
      <c r="HC104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</row>
    <row r="1046" spans="42:256" ht="26.25"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</row>
    <row r="1047" spans="42:256" ht="26.25"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</row>
    <row r="1048" spans="42:256" ht="26.25"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</row>
    <row r="1049" spans="42:256" ht="26.25"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</row>
    <row r="1050" spans="42:256" ht="26.25"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</row>
    <row r="1051" spans="42:256" ht="26.25"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</row>
    <row r="1052" spans="42:256" ht="26.25"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</row>
    <row r="1053" spans="42:256" ht="26.25"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</row>
    <row r="1054" spans="42:256" ht="26.25"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  <c r="GS1054"/>
      <c r="GT1054"/>
      <c r="GU1054"/>
      <c r="GV1054"/>
      <c r="GW1054"/>
      <c r="GX1054"/>
      <c r="GY1054"/>
      <c r="GZ1054"/>
      <c r="HA1054"/>
      <c r="HB1054"/>
      <c r="HC1054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  <c r="IT1054"/>
      <c r="IU1054"/>
      <c r="IV1054"/>
    </row>
    <row r="1055" spans="42:256" ht="26.25"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  <c r="GS1055"/>
      <c r="GT1055"/>
      <c r="GU1055"/>
      <c r="GV1055"/>
      <c r="GW1055"/>
      <c r="GX1055"/>
      <c r="GY1055"/>
      <c r="GZ1055"/>
      <c r="HA1055"/>
      <c r="HB1055"/>
      <c r="HC1055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  <c r="IT1055"/>
      <c r="IU1055"/>
      <c r="IV1055"/>
    </row>
    <row r="1056" spans="42:256" ht="26.25"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  <c r="GS1056"/>
      <c r="GT1056"/>
      <c r="GU1056"/>
      <c r="GV1056"/>
      <c r="GW1056"/>
      <c r="GX1056"/>
      <c r="GY1056"/>
      <c r="GZ1056"/>
      <c r="HA1056"/>
      <c r="HB1056"/>
      <c r="HC1056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  <c r="IT1056"/>
      <c r="IU1056"/>
      <c r="IV1056"/>
    </row>
    <row r="1057" spans="42:256" ht="26.25"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  <c r="GS1057"/>
      <c r="GT1057"/>
      <c r="GU1057"/>
      <c r="GV1057"/>
      <c r="GW1057"/>
      <c r="GX1057"/>
      <c r="GY1057"/>
      <c r="GZ1057"/>
      <c r="HA1057"/>
      <c r="HB1057"/>
      <c r="HC1057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  <c r="IT1057"/>
      <c r="IU1057"/>
      <c r="IV1057"/>
    </row>
    <row r="1058" spans="42:256" ht="26.25"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  <c r="GS1058"/>
      <c r="GT1058"/>
      <c r="GU1058"/>
      <c r="GV1058"/>
      <c r="GW1058"/>
      <c r="GX1058"/>
      <c r="GY1058"/>
      <c r="GZ1058"/>
      <c r="HA1058"/>
      <c r="HB1058"/>
      <c r="HC1058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  <c r="IT1058"/>
      <c r="IU1058"/>
      <c r="IV1058"/>
    </row>
    <row r="1059" spans="42:256" ht="26.25"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  <c r="GU1059"/>
      <c r="GV1059"/>
      <c r="GW1059"/>
      <c r="GX1059"/>
      <c r="GY1059"/>
      <c r="GZ1059"/>
      <c r="HA1059"/>
      <c r="HB1059"/>
      <c r="HC1059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  <c r="IT1059"/>
      <c r="IU1059"/>
      <c r="IV1059"/>
    </row>
    <row r="1060" spans="42:256" ht="26.25"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  <c r="GU1060"/>
      <c r="GV1060"/>
      <c r="GW1060"/>
      <c r="GX1060"/>
      <c r="GY1060"/>
      <c r="GZ1060"/>
      <c r="HA1060"/>
      <c r="HB1060"/>
      <c r="HC1060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  <c r="IT1060"/>
      <c r="IU1060"/>
      <c r="IV1060"/>
    </row>
    <row r="1061" spans="42:256" ht="26.25"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  <c r="GU1061"/>
      <c r="GV1061"/>
      <c r="GW1061"/>
      <c r="GX1061"/>
      <c r="GY1061"/>
      <c r="GZ1061"/>
      <c r="HA1061"/>
      <c r="HB1061"/>
      <c r="HC106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  <c r="IT1061"/>
      <c r="IU1061"/>
      <c r="IV1061"/>
    </row>
    <row r="1062" spans="42:256" ht="26.25"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  <c r="GU1062"/>
      <c r="GV1062"/>
      <c r="GW1062"/>
      <c r="GX1062"/>
      <c r="GY1062"/>
      <c r="GZ1062"/>
      <c r="HA1062"/>
      <c r="HB1062"/>
      <c r="HC1062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  <c r="IT1062"/>
      <c r="IU1062"/>
      <c r="IV1062"/>
    </row>
    <row r="1063" spans="42:256" ht="26.25"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  <c r="GU1063"/>
      <c r="GV1063"/>
      <c r="GW1063"/>
      <c r="GX1063"/>
      <c r="GY1063"/>
      <c r="GZ1063"/>
      <c r="HA1063"/>
      <c r="HB1063"/>
      <c r="HC1063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  <c r="IT1063"/>
      <c r="IU1063"/>
      <c r="IV1063"/>
    </row>
    <row r="1064" spans="42:256" ht="26.25"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  <c r="GU1064"/>
      <c r="GV1064"/>
      <c r="GW1064"/>
      <c r="GX1064"/>
      <c r="GY1064"/>
      <c r="GZ1064"/>
      <c r="HA1064"/>
      <c r="HB1064"/>
      <c r="HC1064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  <c r="IT1064"/>
      <c r="IU1064"/>
      <c r="IV1064"/>
    </row>
    <row r="1065" spans="42:256" ht="26.25"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  <c r="IU1065"/>
      <c r="IV1065"/>
    </row>
    <row r="1066" spans="42:256" ht="26.25"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  <c r="IU1066"/>
      <c r="IV1066"/>
    </row>
    <row r="1067" spans="42:256" ht="26.25"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  <c r="IT1067"/>
      <c r="IU1067"/>
      <c r="IV1067"/>
    </row>
    <row r="1068" spans="42:256" ht="26.25"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</row>
    <row r="1069" spans="42:256" ht="26.25"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</row>
    <row r="1070" spans="42:256" ht="26.25"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</row>
    <row r="1071" spans="42:256" ht="26.25"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</row>
    <row r="1072" spans="42:256" ht="26.25"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</row>
    <row r="1073" spans="42:256" ht="26.25"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</row>
    <row r="1074" spans="42:256" ht="26.25"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</row>
    <row r="1075" spans="42:256" ht="26.25"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</row>
    <row r="1076" spans="42:256" ht="26.25"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</row>
    <row r="1077" spans="42:256" ht="26.25"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</row>
    <row r="1078" spans="42:256" ht="26.25"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</row>
    <row r="1079" spans="42:256" ht="26.25"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</row>
    <row r="1080" spans="42:256" ht="26.25"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</row>
    <row r="1081" spans="42:256" ht="26.25"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</row>
    <row r="1082" spans="42:256" ht="26.25"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</row>
    <row r="1083" spans="42:256" ht="26.25"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</row>
    <row r="1084" spans="42:256" ht="26.25"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</row>
    <row r="1085" spans="42:256" ht="26.25"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</row>
    <row r="1086" spans="42:256" ht="26.25"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</row>
    <row r="1087" spans="42:256" ht="26.25"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</row>
    <row r="1088" spans="42:256" ht="26.25"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</row>
    <row r="1089" spans="42:256" ht="26.25"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</row>
    <row r="1090" spans="42:256" ht="26.25"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</row>
    <row r="1091" spans="42:256" ht="26.25"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</row>
    <row r="1092" spans="42:256" ht="26.25"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</row>
    <row r="1093" spans="42:256" ht="26.25"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</row>
    <row r="1094" spans="42:256" ht="26.25"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</row>
    <row r="1095" spans="42:256" ht="26.25"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</row>
    <row r="1096" spans="42:256" ht="26.25"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</row>
    <row r="1097" spans="42:256" ht="26.25"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</row>
    <row r="1098" spans="42:256" ht="26.25"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</row>
    <row r="1099" spans="42:256" ht="26.25"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</row>
    <row r="1100" spans="42:256" ht="26.25"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</row>
    <row r="1101" spans="42:256" ht="26.25"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</row>
    <row r="1102" spans="42:256" ht="26.25"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</row>
    <row r="1103" spans="42:256" ht="26.25"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</row>
  </sheetData>
  <sheetProtection password="913F" sheet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16"/>
  <sheetViews>
    <sheetView zoomScale="64" zoomScaleNormal="64" workbookViewId="0" topLeftCell="G1">
      <selection activeCell="H10" sqref="H10"/>
    </sheetView>
  </sheetViews>
  <sheetFormatPr defaultColWidth="9.140625" defaultRowHeight="12.75"/>
  <cols>
    <col min="1" max="1" width="165.28125" style="33" customWidth="1"/>
    <col min="2" max="2" width="37.57421875" style="2" customWidth="1"/>
    <col min="3" max="3" width="38.28125" style="3" customWidth="1"/>
    <col min="4" max="4" width="37.57421875" style="3" customWidth="1"/>
    <col min="5" max="5" width="50.7109375" style="3" customWidth="1"/>
    <col min="6" max="6" width="47.421875" style="3" customWidth="1"/>
    <col min="7" max="7" width="35.421875" style="3" customWidth="1"/>
    <col min="8" max="8" width="55.140625" style="4" customWidth="1"/>
    <col min="9" max="10" width="35.140625" style="4" customWidth="1"/>
    <col min="11" max="11" width="35.140625" style="5" customWidth="1"/>
    <col min="12" max="12" width="35.140625" style="61" customWidth="1"/>
    <col min="13" max="41" width="11.421875" style="6" customWidth="1"/>
    <col min="42" max="42" width="11.00390625" style="0" customWidth="1"/>
    <col min="43" max="16384" width="11.57421875" style="0" customWidth="1"/>
  </cols>
  <sheetData>
    <row r="1" spans="1:12" ht="34.5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62" t="s">
        <v>6</v>
      </c>
      <c r="H1" s="11" t="s">
        <v>7</v>
      </c>
      <c r="I1" s="12" t="s">
        <v>8</v>
      </c>
      <c r="J1" s="13" t="s">
        <v>9</v>
      </c>
      <c r="K1" s="63" t="s">
        <v>10</v>
      </c>
      <c r="L1" s="64" t="s">
        <v>155</v>
      </c>
    </row>
    <row r="2" spans="1:42" ht="18.75">
      <c r="A2" s="39" t="s">
        <v>84</v>
      </c>
      <c r="B2" s="16" t="s">
        <v>79</v>
      </c>
      <c r="C2" s="17">
        <v>16.4</v>
      </c>
      <c r="D2" s="17">
        <v>20.39</v>
      </c>
      <c r="E2" s="17">
        <v>21.99</v>
      </c>
      <c r="F2" s="17">
        <v>21.99</v>
      </c>
      <c r="G2" s="65">
        <v>19.98</v>
      </c>
      <c r="H2" s="17">
        <f aca="true" t="shared" si="0" ref="H2:H103">MIN(C2:G2)</f>
        <v>16.4</v>
      </c>
      <c r="I2" s="17">
        <f aca="true" t="shared" si="1" ref="I2:I103">MAX(C2:G2)</f>
        <v>21.99</v>
      </c>
      <c r="J2" s="17">
        <f aca="true" t="shared" si="2" ref="J2:J103">AVERAGE(C2:G2)</f>
        <v>20.15</v>
      </c>
      <c r="K2" s="18">
        <f aca="true" t="shared" si="3" ref="K2:K103">I2/H2-1</f>
        <v>0.34085365853658534</v>
      </c>
      <c r="L2" s="16" t="s">
        <v>156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ht="18.75">
      <c r="A3" s="39" t="s">
        <v>78</v>
      </c>
      <c r="B3" s="16" t="s">
        <v>79</v>
      </c>
      <c r="C3" s="17">
        <v>13.9</v>
      </c>
      <c r="D3" s="17">
        <v>11.9</v>
      </c>
      <c r="E3" s="17">
        <v>8.5</v>
      </c>
      <c r="F3" s="17">
        <v>16.9</v>
      </c>
      <c r="G3" s="65">
        <v>21.89</v>
      </c>
      <c r="H3" s="17">
        <f t="shared" si="0"/>
        <v>8.5</v>
      </c>
      <c r="I3" s="17">
        <f t="shared" si="1"/>
        <v>21.89</v>
      </c>
      <c r="J3" s="17">
        <f t="shared" si="2"/>
        <v>14.618</v>
      </c>
      <c r="K3" s="18">
        <f t="shared" si="3"/>
        <v>1.5752941176470587</v>
      </c>
      <c r="L3" s="16" t="s">
        <v>156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ht="18.75">
      <c r="A4" s="39" t="s">
        <v>130</v>
      </c>
      <c r="B4" s="16" t="s">
        <v>88</v>
      </c>
      <c r="C4" s="20">
        <v>22.9</v>
      </c>
      <c r="D4" s="20">
        <v>29.99</v>
      </c>
      <c r="E4" s="20">
        <v>25.99</v>
      </c>
      <c r="F4" s="20">
        <v>29.99</v>
      </c>
      <c r="G4" s="67">
        <v>26.99</v>
      </c>
      <c r="H4" s="17">
        <f t="shared" si="0"/>
        <v>22.9</v>
      </c>
      <c r="I4" s="17">
        <f t="shared" si="1"/>
        <v>29.99</v>
      </c>
      <c r="J4" s="17">
        <f t="shared" si="2"/>
        <v>27.171999999999997</v>
      </c>
      <c r="K4" s="18">
        <f t="shared" si="3"/>
        <v>0.30960698689956323</v>
      </c>
      <c r="L4" s="68">
        <v>45195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18.75">
      <c r="A5" s="39" t="s">
        <v>94</v>
      </c>
      <c r="B5" s="16" t="s">
        <v>74</v>
      </c>
      <c r="C5" s="17">
        <v>19.9</v>
      </c>
      <c r="D5" s="17">
        <v>25.49</v>
      </c>
      <c r="E5" s="17">
        <v>25.49</v>
      </c>
      <c r="F5" s="17">
        <v>24.48</v>
      </c>
      <c r="G5" s="65">
        <v>28.11</v>
      </c>
      <c r="H5" s="17">
        <f t="shared" si="0"/>
        <v>19.9</v>
      </c>
      <c r="I5" s="17">
        <f t="shared" si="1"/>
        <v>28.11</v>
      </c>
      <c r="J5" s="17">
        <f t="shared" si="2"/>
        <v>24.694</v>
      </c>
      <c r="K5" s="18">
        <f t="shared" si="3"/>
        <v>0.4125628140703519</v>
      </c>
      <c r="L5" s="16" t="s">
        <v>156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18.75">
      <c r="A6" s="39" t="s">
        <v>61</v>
      </c>
      <c r="B6" s="16" t="s">
        <v>53</v>
      </c>
      <c r="C6" s="17">
        <v>35.19</v>
      </c>
      <c r="D6" s="17">
        <v>35.19</v>
      </c>
      <c r="E6" s="17">
        <v>31.45</v>
      </c>
      <c r="F6" s="17">
        <v>24.99</v>
      </c>
      <c r="G6" s="65">
        <v>29.99</v>
      </c>
      <c r="H6" s="17">
        <f t="shared" si="0"/>
        <v>24.99</v>
      </c>
      <c r="I6" s="17">
        <f t="shared" si="1"/>
        <v>35.19</v>
      </c>
      <c r="J6" s="17">
        <f t="shared" si="2"/>
        <v>31.362000000000002</v>
      </c>
      <c r="K6" s="18">
        <f t="shared" si="3"/>
        <v>0.40816326530612246</v>
      </c>
      <c r="L6" s="66">
        <v>45194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8.75">
      <c r="A7" s="39" t="s">
        <v>144</v>
      </c>
      <c r="B7" s="16" t="s">
        <v>145</v>
      </c>
      <c r="C7" s="17">
        <v>37.02</v>
      </c>
      <c r="D7" s="17">
        <v>43.99</v>
      </c>
      <c r="E7" s="17">
        <v>50.89</v>
      </c>
      <c r="F7" s="17">
        <v>37.9</v>
      </c>
      <c r="G7" s="65">
        <v>37.9</v>
      </c>
      <c r="H7" s="17">
        <f t="shared" si="0"/>
        <v>37.02</v>
      </c>
      <c r="I7" s="17">
        <f t="shared" si="1"/>
        <v>50.89</v>
      </c>
      <c r="J7" s="17">
        <f t="shared" si="2"/>
        <v>41.54</v>
      </c>
      <c r="K7" s="18">
        <f t="shared" si="3"/>
        <v>0.374662344678552</v>
      </c>
      <c r="L7" s="66">
        <v>45197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18.75">
      <c r="A8" s="39" t="s">
        <v>37</v>
      </c>
      <c r="B8" s="16" t="s">
        <v>28</v>
      </c>
      <c r="C8" s="20" t="s">
        <v>21</v>
      </c>
      <c r="D8" s="20">
        <v>30.59</v>
      </c>
      <c r="E8" s="20">
        <v>32.99</v>
      </c>
      <c r="F8" s="20">
        <v>29.99</v>
      </c>
      <c r="G8" s="67">
        <v>40.79</v>
      </c>
      <c r="H8" s="17">
        <f t="shared" si="0"/>
        <v>29.99</v>
      </c>
      <c r="I8" s="17">
        <f t="shared" si="1"/>
        <v>40.79</v>
      </c>
      <c r="J8" s="17">
        <f t="shared" si="2"/>
        <v>33.59</v>
      </c>
      <c r="K8" s="18">
        <f t="shared" si="3"/>
        <v>0.36012004001333775</v>
      </c>
      <c r="L8" s="66">
        <v>45195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8.75">
      <c r="A9" s="39" t="s">
        <v>117</v>
      </c>
      <c r="B9" s="16" t="s">
        <v>83</v>
      </c>
      <c r="C9" s="17">
        <v>38.9</v>
      </c>
      <c r="D9" s="17">
        <v>56.96</v>
      </c>
      <c r="E9" s="17">
        <v>49.49</v>
      </c>
      <c r="F9" s="17">
        <v>58.9</v>
      </c>
      <c r="G9" s="65">
        <v>49.99</v>
      </c>
      <c r="H9" s="17">
        <f t="shared" si="0"/>
        <v>38.9</v>
      </c>
      <c r="I9" s="17">
        <f t="shared" si="1"/>
        <v>58.9</v>
      </c>
      <c r="J9" s="17">
        <f t="shared" si="2"/>
        <v>50.848</v>
      </c>
      <c r="K9" s="18">
        <f t="shared" si="3"/>
        <v>0.5141388174807198</v>
      </c>
      <c r="L9" s="68">
        <v>45194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8.75">
      <c r="A10" s="39" t="s">
        <v>109</v>
      </c>
      <c r="B10" s="16" t="s">
        <v>79</v>
      </c>
      <c r="C10" s="17">
        <v>64.9</v>
      </c>
      <c r="D10" s="17">
        <v>41.24</v>
      </c>
      <c r="E10" s="17">
        <v>46.14</v>
      </c>
      <c r="F10" s="17">
        <v>49.83</v>
      </c>
      <c r="G10" s="65">
        <v>53.9</v>
      </c>
      <c r="H10" s="17">
        <f t="shared" si="0"/>
        <v>41.24</v>
      </c>
      <c r="I10" s="17">
        <f t="shared" si="1"/>
        <v>64.9</v>
      </c>
      <c r="J10" s="17">
        <f t="shared" si="2"/>
        <v>51.202</v>
      </c>
      <c r="K10" s="18">
        <f t="shared" si="3"/>
        <v>0.5737148399612029</v>
      </c>
      <c r="L10" s="16" t="s">
        <v>156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8.75">
      <c r="A11" s="39" t="s">
        <v>132</v>
      </c>
      <c r="B11" s="16" t="s">
        <v>88</v>
      </c>
      <c r="C11" s="20">
        <v>43.99</v>
      </c>
      <c r="D11" s="20">
        <v>49.62</v>
      </c>
      <c r="E11" s="20">
        <v>51.99</v>
      </c>
      <c r="F11" s="20">
        <v>44.99</v>
      </c>
      <c r="G11" s="67">
        <v>57.99</v>
      </c>
      <c r="H11" s="17">
        <f t="shared" si="0"/>
        <v>43.99</v>
      </c>
      <c r="I11" s="17">
        <f t="shared" si="1"/>
        <v>57.99</v>
      </c>
      <c r="J11" s="17">
        <f t="shared" si="2"/>
        <v>49.716</v>
      </c>
      <c r="K11" s="18">
        <f t="shared" si="3"/>
        <v>0.3182541486701522</v>
      </c>
      <c r="L11" s="68">
        <v>45195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8.75">
      <c r="A12" s="39" t="s">
        <v>91</v>
      </c>
      <c r="B12" s="16" t="s">
        <v>48</v>
      </c>
      <c r="C12" s="17">
        <v>54.1</v>
      </c>
      <c r="D12" s="17">
        <v>59.99</v>
      </c>
      <c r="E12" s="17">
        <v>59.9</v>
      </c>
      <c r="F12" s="17">
        <v>58.99</v>
      </c>
      <c r="G12" s="65">
        <v>59.9</v>
      </c>
      <c r="H12" s="17">
        <f t="shared" si="0"/>
        <v>54.1</v>
      </c>
      <c r="I12" s="17">
        <f t="shared" si="1"/>
        <v>59.99</v>
      </c>
      <c r="J12" s="17">
        <f t="shared" si="2"/>
        <v>58.576</v>
      </c>
      <c r="K12" s="18">
        <f t="shared" si="3"/>
        <v>0.10887245841035131</v>
      </c>
      <c r="L12" s="16" t="s">
        <v>157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18.75">
      <c r="A13" s="39" t="s">
        <v>93</v>
      </c>
      <c r="B13" s="16" t="s">
        <v>83</v>
      </c>
      <c r="C13" s="17">
        <v>54.7</v>
      </c>
      <c r="D13" s="17">
        <v>25.9</v>
      </c>
      <c r="E13" s="17">
        <v>52.9</v>
      </c>
      <c r="F13" s="17">
        <v>45.9</v>
      </c>
      <c r="G13" s="65">
        <v>59.99</v>
      </c>
      <c r="H13" s="17">
        <f t="shared" si="0"/>
        <v>25.9</v>
      </c>
      <c r="I13" s="17">
        <f t="shared" si="1"/>
        <v>59.99</v>
      </c>
      <c r="J13" s="17">
        <f t="shared" si="2"/>
        <v>47.878</v>
      </c>
      <c r="K13" s="18">
        <f t="shared" si="3"/>
        <v>1.3162162162162163</v>
      </c>
      <c r="L13" s="16" t="s">
        <v>157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18.75">
      <c r="A14" s="39" t="s">
        <v>134</v>
      </c>
      <c r="B14" s="16" t="s">
        <v>88</v>
      </c>
      <c r="C14" s="20">
        <v>54.9</v>
      </c>
      <c r="D14" s="20">
        <v>56.24</v>
      </c>
      <c r="E14" s="20">
        <v>59.99</v>
      </c>
      <c r="F14" s="20">
        <v>52.99</v>
      </c>
      <c r="G14" s="67">
        <v>59.99</v>
      </c>
      <c r="H14" s="17">
        <f t="shared" si="0"/>
        <v>52.99</v>
      </c>
      <c r="I14" s="17">
        <f t="shared" si="1"/>
        <v>59.99</v>
      </c>
      <c r="J14" s="17">
        <f t="shared" si="2"/>
        <v>56.822</v>
      </c>
      <c r="K14" s="18">
        <f t="shared" si="3"/>
        <v>0.13210039630118886</v>
      </c>
      <c r="L14" s="68">
        <v>45195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18.75">
      <c r="A15" s="39" t="s">
        <v>87</v>
      </c>
      <c r="B15" s="16" t="s">
        <v>88</v>
      </c>
      <c r="C15" s="17">
        <v>49.59</v>
      </c>
      <c r="D15" s="17">
        <v>59.31</v>
      </c>
      <c r="E15" s="17">
        <v>70.65</v>
      </c>
      <c r="F15" s="17">
        <v>73.9</v>
      </c>
      <c r="G15" s="65">
        <v>64.15</v>
      </c>
      <c r="H15" s="17">
        <f t="shared" si="0"/>
        <v>49.59</v>
      </c>
      <c r="I15" s="17">
        <f t="shared" si="1"/>
        <v>73.9</v>
      </c>
      <c r="J15" s="17">
        <f t="shared" si="2"/>
        <v>63.52</v>
      </c>
      <c r="K15" s="18">
        <f t="shared" si="3"/>
        <v>0.4902198023795119</v>
      </c>
      <c r="L15" s="16" t="s">
        <v>157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8.75">
      <c r="A16" s="39" t="s">
        <v>80</v>
      </c>
      <c r="B16" s="16" t="s">
        <v>74</v>
      </c>
      <c r="C16" s="17">
        <v>59.99</v>
      </c>
      <c r="D16" s="17">
        <v>53.79</v>
      </c>
      <c r="E16" s="17">
        <v>60.18</v>
      </c>
      <c r="F16" s="17">
        <v>63.89</v>
      </c>
      <c r="G16" s="65">
        <v>65.99</v>
      </c>
      <c r="H16" s="17">
        <f t="shared" si="0"/>
        <v>53.79</v>
      </c>
      <c r="I16" s="17">
        <f t="shared" si="1"/>
        <v>65.99</v>
      </c>
      <c r="J16" s="17">
        <f t="shared" si="2"/>
        <v>60.767999999999994</v>
      </c>
      <c r="K16" s="18">
        <f t="shared" si="3"/>
        <v>0.22680795686930644</v>
      </c>
      <c r="L16" s="16" t="s">
        <v>157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18.75">
      <c r="A17" s="39" t="s">
        <v>70</v>
      </c>
      <c r="B17" s="16" t="s">
        <v>69</v>
      </c>
      <c r="C17" s="17">
        <v>58.6</v>
      </c>
      <c r="D17" s="17">
        <v>103.49</v>
      </c>
      <c r="E17" s="17">
        <v>77.99</v>
      </c>
      <c r="F17" s="17">
        <v>77.5</v>
      </c>
      <c r="G17" s="65">
        <v>68.9</v>
      </c>
      <c r="H17" s="17">
        <f t="shared" si="0"/>
        <v>58.6</v>
      </c>
      <c r="I17" s="17">
        <f t="shared" si="1"/>
        <v>103.49</v>
      </c>
      <c r="J17" s="17">
        <f t="shared" si="2"/>
        <v>77.296</v>
      </c>
      <c r="K17" s="18">
        <f t="shared" si="3"/>
        <v>0.7660409556313992</v>
      </c>
      <c r="L17" s="66">
        <v>45197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18.75">
      <c r="A18" s="39" t="s">
        <v>75</v>
      </c>
      <c r="B18" s="16" t="s">
        <v>48</v>
      </c>
      <c r="C18" s="17">
        <v>69.99</v>
      </c>
      <c r="D18" s="17">
        <v>66.9</v>
      </c>
      <c r="E18" s="17">
        <v>69.99</v>
      </c>
      <c r="F18" s="17">
        <v>86.99</v>
      </c>
      <c r="G18" s="65">
        <v>69.99</v>
      </c>
      <c r="H18" s="17">
        <f t="shared" si="0"/>
        <v>66.9</v>
      </c>
      <c r="I18" s="17">
        <f t="shared" si="1"/>
        <v>86.99</v>
      </c>
      <c r="J18" s="17">
        <f t="shared" si="2"/>
        <v>72.772</v>
      </c>
      <c r="K18" s="18">
        <f t="shared" si="3"/>
        <v>0.30029895366218207</v>
      </c>
      <c r="L18" s="16" t="s">
        <v>156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18.75">
      <c r="A19" s="39" t="s">
        <v>68</v>
      </c>
      <c r="B19" s="16" t="s">
        <v>69</v>
      </c>
      <c r="C19" s="17">
        <v>59</v>
      </c>
      <c r="D19" s="17">
        <v>77.8</v>
      </c>
      <c r="E19" s="17">
        <v>69.97</v>
      </c>
      <c r="F19" s="17">
        <v>69.9</v>
      </c>
      <c r="G19" s="65">
        <v>70.9</v>
      </c>
      <c r="H19" s="17">
        <f t="shared" si="0"/>
        <v>59</v>
      </c>
      <c r="I19" s="17">
        <f t="shared" si="1"/>
        <v>77.8</v>
      </c>
      <c r="J19" s="17">
        <f t="shared" si="2"/>
        <v>69.514</v>
      </c>
      <c r="K19" s="18">
        <f t="shared" si="3"/>
        <v>0.31864406779661003</v>
      </c>
      <c r="L19" s="66">
        <v>45198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18.75">
      <c r="A20" s="39" t="s">
        <v>126</v>
      </c>
      <c r="B20" s="16" t="s">
        <v>48</v>
      </c>
      <c r="C20" s="20">
        <v>72.17</v>
      </c>
      <c r="D20" s="20">
        <v>60.9</v>
      </c>
      <c r="E20" s="20">
        <v>69.99</v>
      </c>
      <c r="F20" s="20">
        <v>63.99</v>
      </c>
      <c r="G20" s="67">
        <v>72.17</v>
      </c>
      <c r="H20" s="17">
        <f t="shared" si="0"/>
        <v>60.9</v>
      </c>
      <c r="I20" s="17">
        <f t="shared" si="1"/>
        <v>72.17</v>
      </c>
      <c r="J20" s="17">
        <f t="shared" si="2"/>
        <v>67.84400000000001</v>
      </c>
      <c r="K20" s="18">
        <f t="shared" si="3"/>
        <v>0.18505747126436778</v>
      </c>
      <c r="L20" s="68">
        <v>45195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18.75">
      <c r="A21" s="39" t="s">
        <v>101</v>
      </c>
      <c r="B21" s="16" t="s">
        <v>30</v>
      </c>
      <c r="C21" s="25">
        <v>54.9</v>
      </c>
      <c r="D21" s="25">
        <v>49.99</v>
      </c>
      <c r="E21" s="25">
        <v>65.55</v>
      </c>
      <c r="F21" s="25">
        <v>84.14</v>
      </c>
      <c r="G21" s="70">
        <v>73.86</v>
      </c>
      <c r="H21" s="17">
        <f t="shared" si="0"/>
        <v>49.99</v>
      </c>
      <c r="I21" s="17">
        <f t="shared" si="1"/>
        <v>84.14</v>
      </c>
      <c r="J21" s="17">
        <f t="shared" si="2"/>
        <v>65.688</v>
      </c>
      <c r="K21" s="18">
        <f t="shared" si="3"/>
        <v>0.6831366273254651</v>
      </c>
      <c r="L21" s="68">
        <v>45196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8.75">
      <c r="A22" s="39" t="s">
        <v>62</v>
      </c>
      <c r="B22" s="16" t="s">
        <v>63</v>
      </c>
      <c r="C22" s="17">
        <v>87.39</v>
      </c>
      <c r="D22" s="17">
        <v>99.99</v>
      </c>
      <c r="E22" s="17">
        <v>91.99</v>
      </c>
      <c r="F22" s="17">
        <v>99.99</v>
      </c>
      <c r="G22" s="65">
        <v>77.99</v>
      </c>
      <c r="H22" s="17">
        <f t="shared" si="0"/>
        <v>77.99</v>
      </c>
      <c r="I22" s="17">
        <f t="shared" si="1"/>
        <v>99.99</v>
      </c>
      <c r="J22" s="17">
        <f t="shared" si="2"/>
        <v>91.47</v>
      </c>
      <c r="K22" s="18">
        <f t="shared" si="3"/>
        <v>0.2820874471086037</v>
      </c>
      <c r="L22" s="68">
        <v>45194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8.75">
      <c r="A23" s="39" t="s">
        <v>127</v>
      </c>
      <c r="B23" s="16" t="s">
        <v>128</v>
      </c>
      <c r="C23" s="17">
        <v>48.49</v>
      </c>
      <c r="D23" s="17">
        <v>45.99</v>
      </c>
      <c r="E23" s="17">
        <v>49.99</v>
      </c>
      <c r="F23" s="17">
        <v>61.99</v>
      </c>
      <c r="G23" s="65">
        <v>81.59</v>
      </c>
      <c r="H23" s="17">
        <f t="shared" si="0"/>
        <v>45.99</v>
      </c>
      <c r="I23" s="17">
        <f t="shared" si="1"/>
        <v>81.59</v>
      </c>
      <c r="J23" s="17">
        <f t="shared" si="2"/>
        <v>57.61</v>
      </c>
      <c r="K23" s="18">
        <f t="shared" si="3"/>
        <v>0.7740813220265275</v>
      </c>
      <c r="L23" s="66">
        <v>45197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8.75">
      <c r="A24" s="39" t="s">
        <v>136</v>
      </c>
      <c r="B24" s="16" t="s">
        <v>55</v>
      </c>
      <c r="C24" s="20">
        <v>80.51</v>
      </c>
      <c r="D24" s="20">
        <v>109.99</v>
      </c>
      <c r="E24" s="20">
        <v>69.89</v>
      </c>
      <c r="F24" s="20">
        <v>96.66</v>
      </c>
      <c r="G24" s="67">
        <v>83.88</v>
      </c>
      <c r="H24" s="17">
        <f t="shared" si="0"/>
        <v>69.89</v>
      </c>
      <c r="I24" s="17">
        <f t="shared" si="1"/>
        <v>109.99</v>
      </c>
      <c r="J24" s="17">
        <f t="shared" si="2"/>
        <v>88.186</v>
      </c>
      <c r="K24" s="18">
        <f t="shared" si="3"/>
        <v>0.573758763771641</v>
      </c>
      <c r="L24" s="68">
        <v>45195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8.75">
      <c r="A25" s="39" t="s">
        <v>151</v>
      </c>
      <c r="B25" s="16" t="s">
        <v>145</v>
      </c>
      <c r="C25" s="17" t="s">
        <v>21</v>
      </c>
      <c r="D25" s="17">
        <v>69.99</v>
      </c>
      <c r="E25" s="17">
        <v>65.9</v>
      </c>
      <c r="F25" s="17">
        <v>71.9</v>
      </c>
      <c r="G25" s="65">
        <v>84.42</v>
      </c>
      <c r="H25" s="17">
        <f t="shared" si="0"/>
        <v>65.9</v>
      </c>
      <c r="I25" s="17">
        <f t="shared" si="1"/>
        <v>84.42</v>
      </c>
      <c r="J25" s="17">
        <f t="shared" si="2"/>
        <v>73.05250000000001</v>
      </c>
      <c r="K25" s="18">
        <f t="shared" si="3"/>
        <v>0.28103186646433986</v>
      </c>
      <c r="L25" s="66">
        <v>45194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8.75">
      <c r="A26" s="39" t="s">
        <v>143</v>
      </c>
      <c r="B26" s="16" t="s">
        <v>48</v>
      </c>
      <c r="C26" s="17">
        <v>66.64</v>
      </c>
      <c r="D26" s="17">
        <v>56.2</v>
      </c>
      <c r="E26" s="17">
        <v>78</v>
      </c>
      <c r="F26" s="17">
        <v>64.48</v>
      </c>
      <c r="G26" s="65">
        <v>84.99</v>
      </c>
      <c r="H26" s="17">
        <f t="shared" si="0"/>
        <v>56.2</v>
      </c>
      <c r="I26" s="17">
        <f t="shared" si="1"/>
        <v>84.99</v>
      </c>
      <c r="J26" s="17">
        <f t="shared" si="2"/>
        <v>70.062</v>
      </c>
      <c r="K26" s="18">
        <f t="shared" si="3"/>
        <v>0.5122775800711743</v>
      </c>
      <c r="L26" s="68">
        <v>45194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18.75">
      <c r="A27" s="23" t="s">
        <v>102</v>
      </c>
      <c r="B27" s="23" t="s">
        <v>57</v>
      </c>
      <c r="C27" s="17">
        <v>67</v>
      </c>
      <c r="D27" s="17">
        <v>54.99</v>
      </c>
      <c r="E27" s="17">
        <v>79.9</v>
      </c>
      <c r="F27" s="17">
        <v>99.99</v>
      </c>
      <c r="G27" s="65">
        <v>84.99</v>
      </c>
      <c r="H27" s="17">
        <f t="shared" si="0"/>
        <v>54.99</v>
      </c>
      <c r="I27" s="17">
        <f t="shared" si="1"/>
        <v>99.99</v>
      </c>
      <c r="J27" s="17">
        <f t="shared" si="2"/>
        <v>77.374</v>
      </c>
      <c r="K27" s="18">
        <f t="shared" si="3"/>
        <v>0.818330605564648</v>
      </c>
      <c r="L27" s="66">
        <v>45197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18.75">
      <c r="A28" s="39" t="s">
        <v>64</v>
      </c>
      <c r="B28" s="16" t="s">
        <v>65</v>
      </c>
      <c r="C28" s="17">
        <v>49.9</v>
      </c>
      <c r="D28" s="17">
        <v>54.57</v>
      </c>
      <c r="E28" s="17">
        <v>53.49</v>
      </c>
      <c r="F28" s="17">
        <v>53.99</v>
      </c>
      <c r="G28" s="65">
        <v>89.99</v>
      </c>
      <c r="H28" s="17">
        <f t="shared" si="0"/>
        <v>49.9</v>
      </c>
      <c r="I28" s="17">
        <f t="shared" si="1"/>
        <v>89.99</v>
      </c>
      <c r="J28" s="17">
        <f t="shared" si="2"/>
        <v>60.388</v>
      </c>
      <c r="K28" s="18">
        <f t="shared" si="3"/>
        <v>0.8034068136272545</v>
      </c>
      <c r="L28" s="68">
        <v>45194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18.75">
      <c r="A29" s="39" t="s">
        <v>153</v>
      </c>
      <c r="B29" s="16" t="s">
        <v>128</v>
      </c>
      <c r="C29" s="17">
        <v>79.9</v>
      </c>
      <c r="D29" s="17">
        <v>127.49</v>
      </c>
      <c r="E29" s="17">
        <v>108.99</v>
      </c>
      <c r="F29" s="17">
        <v>133.99</v>
      </c>
      <c r="G29" s="65">
        <v>89.99</v>
      </c>
      <c r="H29" s="17">
        <f t="shared" si="0"/>
        <v>79.9</v>
      </c>
      <c r="I29" s="17">
        <f t="shared" si="1"/>
        <v>133.99</v>
      </c>
      <c r="J29" s="17">
        <f t="shared" si="2"/>
        <v>108.072</v>
      </c>
      <c r="K29" s="18">
        <f t="shared" si="3"/>
        <v>0.6769712140175219</v>
      </c>
      <c r="L29" s="66">
        <v>45197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18.75">
      <c r="A30" s="39" t="s">
        <v>119</v>
      </c>
      <c r="B30" s="16" t="s">
        <v>48</v>
      </c>
      <c r="C30" s="20" t="s">
        <v>21</v>
      </c>
      <c r="D30" s="20">
        <v>72.9</v>
      </c>
      <c r="E30" s="20">
        <v>71</v>
      </c>
      <c r="F30" s="20">
        <v>99.99</v>
      </c>
      <c r="G30" s="67">
        <v>89.99</v>
      </c>
      <c r="H30" s="17">
        <f t="shared" si="0"/>
        <v>71</v>
      </c>
      <c r="I30" s="17">
        <f t="shared" si="1"/>
        <v>99.99</v>
      </c>
      <c r="J30" s="17">
        <f t="shared" si="2"/>
        <v>83.47</v>
      </c>
      <c r="K30" s="18">
        <f t="shared" si="3"/>
        <v>0.40830985915492946</v>
      </c>
      <c r="L30" s="68">
        <v>45195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18.75">
      <c r="A31" s="39" t="s">
        <v>142</v>
      </c>
      <c r="B31" s="16" t="s">
        <v>83</v>
      </c>
      <c r="C31" s="17">
        <v>94.99</v>
      </c>
      <c r="D31" s="17">
        <v>64</v>
      </c>
      <c r="E31" s="17">
        <v>118.65</v>
      </c>
      <c r="F31" s="17">
        <v>86.68</v>
      </c>
      <c r="G31" s="65">
        <v>97.37</v>
      </c>
      <c r="H31" s="17">
        <f t="shared" si="0"/>
        <v>64</v>
      </c>
      <c r="I31" s="17">
        <f t="shared" si="1"/>
        <v>118.65</v>
      </c>
      <c r="J31" s="17">
        <f t="shared" si="2"/>
        <v>92.338</v>
      </c>
      <c r="K31" s="18">
        <f t="shared" si="3"/>
        <v>0.8539062500000001</v>
      </c>
      <c r="L31" s="68">
        <v>45194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18.75">
      <c r="A32" s="39" t="s">
        <v>76</v>
      </c>
      <c r="B32" s="16" t="s">
        <v>77</v>
      </c>
      <c r="C32" s="17">
        <v>92.9</v>
      </c>
      <c r="D32" s="17">
        <v>112.99</v>
      </c>
      <c r="E32" s="17">
        <v>125.9</v>
      </c>
      <c r="F32" s="17">
        <v>116.2</v>
      </c>
      <c r="G32" s="65">
        <v>97.99</v>
      </c>
      <c r="H32" s="17">
        <f t="shared" si="0"/>
        <v>92.9</v>
      </c>
      <c r="I32" s="17">
        <f t="shared" si="1"/>
        <v>125.9</v>
      </c>
      <c r="J32" s="17">
        <f t="shared" si="2"/>
        <v>109.196</v>
      </c>
      <c r="K32" s="18">
        <f t="shared" si="3"/>
        <v>0.35522066738428415</v>
      </c>
      <c r="L32" s="66">
        <v>45194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18.75">
      <c r="A33" s="39" t="s">
        <v>41</v>
      </c>
      <c r="B33" s="16" t="s">
        <v>30</v>
      </c>
      <c r="C33" s="17">
        <v>62.9</v>
      </c>
      <c r="D33" s="17">
        <v>96.71</v>
      </c>
      <c r="E33" s="17">
        <v>164.64</v>
      </c>
      <c r="F33" s="17">
        <v>99.99</v>
      </c>
      <c r="G33" s="65">
        <v>99.99</v>
      </c>
      <c r="H33" s="17">
        <f t="shared" si="0"/>
        <v>62.9</v>
      </c>
      <c r="I33" s="17">
        <f t="shared" si="1"/>
        <v>164.64</v>
      </c>
      <c r="J33" s="17">
        <f t="shared" si="2"/>
        <v>104.846</v>
      </c>
      <c r="K33" s="18">
        <f t="shared" si="3"/>
        <v>1.6174880763116057</v>
      </c>
      <c r="L33" s="66">
        <v>45198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18.75">
      <c r="A34" s="39" t="s">
        <v>140</v>
      </c>
      <c r="B34" s="16" t="s">
        <v>141</v>
      </c>
      <c r="C34" s="17">
        <v>76.71</v>
      </c>
      <c r="D34" s="17">
        <v>72.9</v>
      </c>
      <c r="E34" s="17">
        <v>101.99</v>
      </c>
      <c r="F34" s="17">
        <v>68.99</v>
      </c>
      <c r="G34" s="65">
        <v>101.99</v>
      </c>
      <c r="H34" s="17">
        <f t="shared" si="0"/>
        <v>68.99</v>
      </c>
      <c r="I34" s="17">
        <f t="shared" si="1"/>
        <v>101.99</v>
      </c>
      <c r="J34" s="17">
        <f t="shared" si="2"/>
        <v>84.51599999999999</v>
      </c>
      <c r="K34" s="18">
        <f t="shared" si="3"/>
        <v>0.47833019278156264</v>
      </c>
      <c r="L34" s="68">
        <v>45194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18.75">
      <c r="A35" s="39" t="s">
        <v>89</v>
      </c>
      <c r="B35" s="16" t="s">
        <v>30</v>
      </c>
      <c r="C35" s="17">
        <v>89.9</v>
      </c>
      <c r="D35" s="17">
        <v>99.99</v>
      </c>
      <c r="E35" s="17">
        <v>118.37</v>
      </c>
      <c r="F35" s="17">
        <v>119.9</v>
      </c>
      <c r="G35" s="65">
        <v>104.99</v>
      </c>
      <c r="H35" s="17">
        <f t="shared" si="0"/>
        <v>89.9</v>
      </c>
      <c r="I35" s="17">
        <f t="shared" si="1"/>
        <v>119.9</v>
      </c>
      <c r="J35" s="17">
        <f t="shared" si="2"/>
        <v>106.63</v>
      </c>
      <c r="K35" s="18">
        <f t="shared" si="3"/>
        <v>0.3337041156840934</v>
      </c>
      <c r="L35" s="66">
        <v>45197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18.75">
      <c r="A36" s="39" t="s">
        <v>35</v>
      </c>
      <c r="B36" s="16" t="s">
        <v>30</v>
      </c>
      <c r="C36" s="17">
        <v>99.9</v>
      </c>
      <c r="D36" s="17">
        <v>98.91</v>
      </c>
      <c r="E36" s="17">
        <v>100.9</v>
      </c>
      <c r="F36" s="17">
        <v>108.9</v>
      </c>
      <c r="G36" s="65">
        <v>109.99</v>
      </c>
      <c r="H36" s="17">
        <f t="shared" si="0"/>
        <v>98.91</v>
      </c>
      <c r="I36" s="17">
        <f t="shared" si="1"/>
        <v>109.99</v>
      </c>
      <c r="J36" s="17">
        <f t="shared" si="2"/>
        <v>103.72</v>
      </c>
      <c r="K36" s="18">
        <f t="shared" si="3"/>
        <v>0.11202102921848134</v>
      </c>
      <c r="L36" s="68">
        <v>45194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18.75">
      <c r="A37" s="39" t="s">
        <v>32</v>
      </c>
      <c r="B37" s="16" t="s">
        <v>33</v>
      </c>
      <c r="C37" s="20">
        <v>102.9</v>
      </c>
      <c r="D37" s="20" t="s">
        <v>21</v>
      </c>
      <c r="E37" s="20">
        <v>144.49</v>
      </c>
      <c r="F37" s="20">
        <v>150</v>
      </c>
      <c r="G37" s="67">
        <v>109.99</v>
      </c>
      <c r="H37" s="17">
        <f t="shared" si="0"/>
        <v>102.9</v>
      </c>
      <c r="I37" s="17">
        <f t="shared" si="1"/>
        <v>150</v>
      </c>
      <c r="J37" s="17">
        <f t="shared" si="2"/>
        <v>126.845</v>
      </c>
      <c r="K37" s="18">
        <f t="shared" si="3"/>
        <v>0.4577259475218658</v>
      </c>
      <c r="L37" s="68">
        <v>45194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18.75">
      <c r="A38" s="39" t="s">
        <v>106</v>
      </c>
      <c r="B38" s="16" t="s">
        <v>104</v>
      </c>
      <c r="C38" s="17">
        <v>73.7</v>
      </c>
      <c r="D38" s="17">
        <v>74.99</v>
      </c>
      <c r="E38" s="17">
        <v>74.99</v>
      </c>
      <c r="F38" s="17">
        <v>84.12</v>
      </c>
      <c r="G38" s="65">
        <v>109.99</v>
      </c>
      <c r="H38" s="17">
        <f t="shared" si="0"/>
        <v>73.7</v>
      </c>
      <c r="I38" s="17">
        <f t="shared" si="1"/>
        <v>109.99</v>
      </c>
      <c r="J38" s="17">
        <f t="shared" si="2"/>
        <v>83.55799999999999</v>
      </c>
      <c r="K38" s="18">
        <f t="shared" si="3"/>
        <v>0.49240162822252365</v>
      </c>
      <c r="L38" s="66">
        <v>45195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8.75">
      <c r="A39" s="39" t="s">
        <v>66</v>
      </c>
      <c r="B39" s="16" t="s">
        <v>67</v>
      </c>
      <c r="C39" s="17">
        <v>79.9</v>
      </c>
      <c r="D39" s="17">
        <v>134.9</v>
      </c>
      <c r="E39" s="17">
        <v>99.9</v>
      </c>
      <c r="F39" s="17">
        <v>99.9</v>
      </c>
      <c r="G39" s="65">
        <v>114.9</v>
      </c>
      <c r="H39" s="17">
        <f t="shared" si="0"/>
        <v>79.9</v>
      </c>
      <c r="I39" s="17">
        <f t="shared" si="1"/>
        <v>134.9</v>
      </c>
      <c r="J39" s="17">
        <f t="shared" si="2"/>
        <v>105.9</v>
      </c>
      <c r="K39" s="18">
        <f t="shared" si="3"/>
        <v>0.6883604505632039</v>
      </c>
      <c r="L39" s="66">
        <v>45197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8.75">
      <c r="A40" s="39" t="s">
        <v>82</v>
      </c>
      <c r="B40" s="16" t="s">
        <v>83</v>
      </c>
      <c r="C40" s="17">
        <v>78.9</v>
      </c>
      <c r="D40" s="17">
        <v>101.99</v>
      </c>
      <c r="E40" s="17">
        <v>108.8</v>
      </c>
      <c r="F40" s="17">
        <v>99.99</v>
      </c>
      <c r="G40" s="65">
        <v>115.99</v>
      </c>
      <c r="H40" s="17">
        <f t="shared" si="0"/>
        <v>78.9</v>
      </c>
      <c r="I40" s="17">
        <f t="shared" si="1"/>
        <v>115.99</v>
      </c>
      <c r="J40" s="17">
        <f t="shared" si="2"/>
        <v>101.13399999999999</v>
      </c>
      <c r="K40" s="18">
        <f t="shared" si="3"/>
        <v>0.4700887198986057</v>
      </c>
      <c r="L40" s="16" t="s">
        <v>157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8.75">
      <c r="A41" s="39" t="s">
        <v>56</v>
      </c>
      <c r="B41" s="16" t="s">
        <v>57</v>
      </c>
      <c r="C41" s="17">
        <v>119.99</v>
      </c>
      <c r="D41" s="17">
        <v>155.99</v>
      </c>
      <c r="E41" s="17">
        <v>119.99</v>
      </c>
      <c r="F41" s="17" t="s">
        <v>21</v>
      </c>
      <c r="G41" s="65">
        <v>119.99</v>
      </c>
      <c r="H41" s="17">
        <f t="shared" si="0"/>
        <v>119.99</v>
      </c>
      <c r="I41" s="17">
        <f t="shared" si="1"/>
        <v>155.99</v>
      </c>
      <c r="J41" s="17">
        <f t="shared" si="2"/>
        <v>128.99</v>
      </c>
      <c r="K41" s="18">
        <f t="shared" si="3"/>
        <v>0.30002500208350713</v>
      </c>
      <c r="L41" s="66">
        <v>45194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8.75">
      <c r="A42" s="39" t="s">
        <v>71</v>
      </c>
      <c r="B42" s="16" t="s">
        <v>28</v>
      </c>
      <c r="C42" s="17">
        <v>99.99</v>
      </c>
      <c r="D42" s="17">
        <v>196.52</v>
      </c>
      <c r="E42" s="17">
        <v>149</v>
      </c>
      <c r="F42" s="17">
        <v>164.99</v>
      </c>
      <c r="G42" s="65">
        <v>125.99</v>
      </c>
      <c r="H42" s="17">
        <f t="shared" si="0"/>
        <v>99.99</v>
      </c>
      <c r="I42" s="17">
        <f t="shared" si="1"/>
        <v>196.52</v>
      </c>
      <c r="J42" s="17">
        <f t="shared" si="2"/>
        <v>147.298</v>
      </c>
      <c r="K42" s="18">
        <f t="shared" si="3"/>
        <v>0.9653965396539657</v>
      </c>
      <c r="L42" s="68">
        <v>45194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8.75">
      <c r="A43" s="23" t="s">
        <v>98</v>
      </c>
      <c r="B43" s="23" t="s">
        <v>99</v>
      </c>
      <c r="C43" s="17">
        <v>102.9</v>
      </c>
      <c r="D43" s="17">
        <v>64.68</v>
      </c>
      <c r="E43" s="17">
        <v>73.5</v>
      </c>
      <c r="F43" s="17">
        <v>117.99</v>
      </c>
      <c r="G43" s="65">
        <v>129.9</v>
      </c>
      <c r="H43" s="17">
        <f t="shared" si="0"/>
        <v>64.68</v>
      </c>
      <c r="I43" s="17">
        <f t="shared" si="1"/>
        <v>129.9</v>
      </c>
      <c r="J43" s="17">
        <f t="shared" si="2"/>
        <v>97.79400000000001</v>
      </c>
      <c r="K43" s="18">
        <f t="shared" si="3"/>
        <v>1.0083487940630795</v>
      </c>
      <c r="L43" s="66">
        <v>45197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18.75">
      <c r="A44" s="39" t="s">
        <v>50</v>
      </c>
      <c r="B44" s="16" t="s">
        <v>51</v>
      </c>
      <c r="C44" s="17">
        <v>86.95</v>
      </c>
      <c r="D44" s="17">
        <v>61.59</v>
      </c>
      <c r="E44" s="17">
        <v>66.49</v>
      </c>
      <c r="F44" s="17">
        <v>69.99</v>
      </c>
      <c r="G44" s="65">
        <v>134.99</v>
      </c>
      <c r="H44" s="17">
        <f t="shared" si="0"/>
        <v>61.59</v>
      </c>
      <c r="I44" s="17">
        <f t="shared" si="1"/>
        <v>134.99</v>
      </c>
      <c r="J44" s="17">
        <f t="shared" si="2"/>
        <v>84.002</v>
      </c>
      <c r="K44" s="18">
        <f t="shared" si="3"/>
        <v>1.1917519077772365</v>
      </c>
      <c r="L44" s="66">
        <v>45194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18.75">
      <c r="A45" s="39" t="s">
        <v>49</v>
      </c>
      <c r="B45" s="16" t="s">
        <v>26</v>
      </c>
      <c r="C45" s="17">
        <v>99.99</v>
      </c>
      <c r="D45" s="17">
        <v>120.81</v>
      </c>
      <c r="E45" s="17">
        <v>114.62</v>
      </c>
      <c r="F45" s="17">
        <v>179.9</v>
      </c>
      <c r="G45" s="65">
        <v>141.99</v>
      </c>
      <c r="H45" s="17">
        <f t="shared" si="0"/>
        <v>99.99</v>
      </c>
      <c r="I45" s="17">
        <f t="shared" si="1"/>
        <v>179.9</v>
      </c>
      <c r="J45" s="17">
        <f t="shared" si="2"/>
        <v>131.46200000000002</v>
      </c>
      <c r="K45" s="18">
        <f t="shared" si="3"/>
        <v>0.7991799179917993</v>
      </c>
      <c r="L45" s="66">
        <v>45197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18.75">
      <c r="A46" s="39" t="s">
        <v>29</v>
      </c>
      <c r="B46" s="16" t="s">
        <v>30</v>
      </c>
      <c r="C46" s="20">
        <v>98.7</v>
      </c>
      <c r="D46" s="20">
        <v>89.9</v>
      </c>
      <c r="E46" s="20">
        <v>118.05</v>
      </c>
      <c r="F46" s="20">
        <v>139</v>
      </c>
      <c r="G46" s="67">
        <v>144.89</v>
      </c>
      <c r="H46" s="17">
        <f t="shared" si="0"/>
        <v>89.9</v>
      </c>
      <c r="I46" s="17">
        <f t="shared" si="1"/>
        <v>144.89</v>
      </c>
      <c r="J46" s="17">
        <f t="shared" si="2"/>
        <v>118.10799999999999</v>
      </c>
      <c r="K46" s="18">
        <f t="shared" si="3"/>
        <v>0.6116796440489429</v>
      </c>
      <c r="L46" s="66">
        <v>45194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33.75">
      <c r="A47" s="39" t="s">
        <v>118</v>
      </c>
      <c r="B47" s="16" t="s">
        <v>30</v>
      </c>
      <c r="C47" s="17">
        <v>106.84</v>
      </c>
      <c r="D47" s="17">
        <v>179.99</v>
      </c>
      <c r="E47" s="17">
        <v>104.99</v>
      </c>
      <c r="F47" s="17">
        <v>104.9</v>
      </c>
      <c r="G47" s="65">
        <v>149.16</v>
      </c>
      <c r="H47" s="17">
        <f t="shared" si="0"/>
        <v>104.9</v>
      </c>
      <c r="I47" s="17">
        <f t="shared" si="1"/>
        <v>179.99</v>
      </c>
      <c r="J47" s="17">
        <f t="shared" si="2"/>
        <v>129.176</v>
      </c>
      <c r="K47" s="18">
        <f t="shared" si="3"/>
        <v>0.7158245948522401</v>
      </c>
      <c r="L47" s="68">
        <v>45194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18.75">
      <c r="A48" s="39" t="s">
        <v>42</v>
      </c>
      <c r="B48" s="16" t="s">
        <v>28</v>
      </c>
      <c r="C48" s="17" t="s">
        <v>21</v>
      </c>
      <c r="D48" s="17">
        <v>129.9</v>
      </c>
      <c r="E48" s="17">
        <v>134.9</v>
      </c>
      <c r="F48" s="17">
        <v>199.8</v>
      </c>
      <c r="G48" s="65">
        <v>149.99</v>
      </c>
      <c r="H48" s="17">
        <f t="shared" si="0"/>
        <v>129.9</v>
      </c>
      <c r="I48" s="17">
        <f t="shared" si="1"/>
        <v>199.8</v>
      </c>
      <c r="J48" s="17">
        <f t="shared" si="2"/>
        <v>153.6475</v>
      </c>
      <c r="K48" s="18">
        <f t="shared" si="3"/>
        <v>0.5381062355658199</v>
      </c>
      <c r="L48" s="66">
        <v>45198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18.75">
      <c r="A49" s="39" t="s">
        <v>72</v>
      </c>
      <c r="B49" s="16"/>
      <c r="C49" s="17">
        <v>149.99</v>
      </c>
      <c r="D49" s="17">
        <v>164.9</v>
      </c>
      <c r="E49" s="17">
        <v>176.42</v>
      </c>
      <c r="F49" s="17">
        <v>159.64</v>
      </c>
      <c r="G49" s="65">
        <v>154.9</v>
      </c>
      <c r="H49" s="17">
        <f t="shared" si="0"/>
        <v>149.99</v>
      </c>
      <c r="I49" s="17">
        <f t="shared" si="1"/>
        <v>176.42</v>
      </c>
      <c r="J49" s="17">
        <f t="shared" si="2"/>
        <v>161.17000000000002</v>
      </c>
      <c r="K49" s="18">
        <f t="shared" si="3"/>
        <v>0.17621174744982993</v>
      </c>
      <c r="L49" s="66">
        <v>45197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18.75">
      <c r="A50" s="41" t="s">
        <v>73</v>
      </c>
      <c r="B50" s="16" t="s">
        <v>74</v>
      </c>
      <c r="C50" s="20">
        <v>94.8</v>
      </c>
      <c r="D50" s="20">
        <v>108.49</v>
      </c>
      <c r="E50" s="20">
        <v>149.99</v>
      </c>
      <c r="F50" s="20">
        <v>143.99</v>
      </c>
      <c r="G50" s="67">
        <v>157.99</v>
      </c>
      <c r="H50" s="17">
        <f t="shared" si="0"/>
        <v>94.8</v>
      </c>
      <c r="I50" s="17">
        <f t="shared" si="1"/>
        <v>157.99</v>
      </c>
      <c r="J50" s="17">
        <f t="shared" si="2"/>
        <v>131.052</v>
      </c>
      <c r="K50" s="18">
        <f t="shared" si="3"/>
        <v>0.6665611814345993</v>
      </c>
      <c r="L50" s="68">
        <v>45195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7"/>
    </row>
    <row r="51" spans="1:42" ht="18.75">
      <c r="A51" s="39" t="s">
        <v>34</v>
      </c>
      <c r="B51" s="16" t="s">
        <v>30</v>
      </c>
      <c r="C51" s="17">
        <v>79</v>
      </c>
      <c r="D51" s="17">
        <v>123.11</v>
      </c>
      <c r="E51" s="17">
        <v>131.9</v>
      </c>
      <c r="F51" s="17">
        <v>109.99</v>
      </c>
      <c r="G51" s="65">
        <v>161.59</v>
      </c>
      <c r="H51" s="17">
        <f t="shared" si="0"/>
        <v>79</v>
      </c>
      <c r="I51" s="17">
        <f t="shared" si="1"/>
        <v>161.59</v>
      </c>
      <c r="J51" s="17">
        <f t="shared" si="2"/>
        <v>121.11800000000001</v>
      </c>
      <c r="K51" s="18">
        <f t="shared" si="3"/>
        <v>1.0454430379746835</v>
      </c>
      <c r="L51" s="66">
        <v>45197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7"/>
    </row>
    <row r="52" spans="1:42" ht="18.75">
      <c r="A52" s="39" t="s">
        <v>137</v>
      </c>
      <c r="B52" s="16" t="s">
        <v>28</v>
      </c>
      <c r="C52" s="17">
        <v>109.9</v>
      </c>
      <c r="D52" s="17">
        <v>143.99</v>
      </c>
      <c r="E52" s="17">
        <v>148</v>
      </c>
      <c r="F52" s="17">
        <v>149.9</v>
      </c>
      <c r="G52" s="65">
        <v>164.99</v>
      </c>
      <c r="H52" s="17">
        <f t="shared" si="0"/>
        <v>109.9</v>
      </c>
      <c r="I52" s="17">
        <f t="shared" si="1"/>
        <v>164.99</v>
      </c>
      <c r="J52" s="17">
        <f t="shared" si="2"/>
        <v>143.356</v>
      </c>
      <c r="K52" s="18">
        <f t="shared" si="3"/>
        <v>0.5012738853503185</v>
      </c>
      <c r="L52" s="66">
        <v>45194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18.75">
      <c r="A53" s="39" t="s">
        <v>152</v>
      </c>
      <c r="B53" s="16" t="s">
        <v>28</v>
      </c>
      <c r="C53" s="17">
        <v>92.99</v>
      </c>
      <c r="D53" s="17">
        <v>129.04</v>
      </c>
      <c r="E53" s="17">
        <v>144.99</v>
      </c>
      <c r="F53" s="17">
        <v>134.99</v>
      </c>
      <c r="G53" s="65">
        <v>179.99</v>
      </c>
      <c r="H53" s="17">
        <f t="shared" si="0"/>
        <v>92.99</v>
      </c>
      <c r="I53" s="17">
        <f t="shared" si="1"/>
        <v>179.99</v>
      </c>
      <c r="J53" s="17">
        <f t="shared" si="2"/>
        <v>136.4</v>
      </c>
      <c r="K53" s="18">
        <f t="shared" si="3"/>
        <v>0.9355844714485431</v>
      </c>
      <c r="L53" s="68">
        <v>45194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7"/>
    </row>
    <row r="54" spans="1:42" ht="18.75">
      <c r="A54" s="39" t="s">
        <v>103</v>
      </c>
      <c r="B54" s="16" t="s">
        <v>104</v>
      </c>
      <c r="C54" s="17">
        <v>179.99</v>
      </c>
      <c r="D54" s="17">
        <v>175.99</v>
      </c>
      <c r="E54" s="17">
        <v>119.99</v>
      </c>
      <c r="F54" s="17">
        <v>178.99</v>
      </c>
      <c r="G54" s="65">
        <v>179.99</v>
      </c>
      <c r="H54" s="17">
        <f t="shared" si="0"/>
        <v>119.99</v>
      </c>
      <c r="I54" s="17">
        <f t="shared" si="1"/>
        <v>179.99</v>
      </c>
      <c r="J54" s="17">
        <f t="shared" si="2"/>
        <v>166.99</v>
      </c>
      <c r="K54" s="18">
        <f t="shared" si="3"/>
        <v>0.5000416701391783</v>
      </c>
      <c r="L54" s="66">
        <v>45195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18.75">
      <c r="A55" s="39" t="s">
        <v>107</v>
      </c>
      <c r="B55" s="16" t="s">
        <v>104</v>
      </c>
      <c r="C55" s="17">
        <v>129.9</v>
      </c>
      <c r="D55" s="17">
        <v>163.77</v>
      </c>
      <c r="E55" s="17">
        <v>159.9</v>
      </c>
      <c r="F55" s="17">
        <v>179.84</v>
      </c>
      <c r="G55" s="65">
        <v>179.99</v>
      </c>
      <c r="H55" s="17">
        <f t="shared" si="0"/>
        <v>129.9</v>
      </c>
      <c r="I55" s="17">
        <f t="shared" si="1"/>
        <v>179.99</v>
      </c>
      <c r="J55" s="17">
        <f t="shared" si="2"/>
        <v>162.68</v>
      </c>
      <c r="K55" s="18">
        <f t="shared" si="3"/>
        <v>0.38560431100846815</v>
      </c>
      <c r="L55" s="66">
        <v>45195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18.75">
      <c r="A56" s="39" t="s">
        <v>15</v>
      </c>
      <c r="B56" s="16" t="s">
        <v>14</v>
      </c>
      <c r="C56" s="20">
        <v>119.9</v>
      </c>
      <c r="D56" s="20">
        <v>172.47</v>
      </c>
      <c r="E56" s="20">
        <v>183.99</v>
      </c>
      <c r="F56" s="20">
        <v>218.8</v>
      </c>
      <c r="G56" s="67">
        <v>182.77</v>
      </c>
      <c r="H56" s="17">
        <f t="shared" si="0"/>
        <v>119.9</v>
      </c>
      <c r="I56" s="17">
        <f t="shared" si="1"/>
        <v>218.8</v>
      </c>
      <c r="J56" s="17">
        <f t="shared" si="2"/>
        <v>175.586</v>
      </c>
      <c r="K56" s="18">
        <f t="shared" si="3"/>
        <v>0.8248540450375312</v>
      </c>
      <c r="L56" s="66">
        <v>45195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18.75">
      <c r="A57" s="23" t="s">
        <v>90</v>
      </c>
      <c r="B57" s="23" t="s">
        <v>83</v>
      </c>
      <c r="C57" s="17">
        <v>100.9</v>
      </c>
      <c r="D57" s="17">
        <v>93.46</v>
      </c>
      <c r="E57" s="17">
        <v>93.34</v>
      </c>
      <c r="F57" s="17">
        <v>99.31</v>
      </c>
      <c r="G57" s="65">
        <v>182.99</v>
      </c>
      <c r="H57" s="17">
        <f t="shared" si="0"/>
        <v>93.34</v>
      </c>
      <c r="I57" s="17">
        <f t="shared" si="1"/>
        <v>182.99</v>
      </c>
      <c r="J57" s="17">
        <f t="shared" si="2"/>
        <v>114</v>
      </c>
      <c r="K57" s="18">
        <f t="shared" si="3"/>
        <v>0.9604671094921791</v>
      </c>
      <c r="L57" s="66">
        <v>45197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18.75">
      <c r="A58" s="39" t="s">
        <v>11</v>
      </c>
      <c r="B58" s="16" t="s">
        <v>12</v>
      </c>
      <c r="C58" s="17">
        <v>168.89</v>
      </c>
      <c r="D58" s="17">
        <v>218.18</v>
      </c>
      <c r="E58" s="17">
        <v>270.38</v>
      </c>
      <c r="F58" s="17">
        <v>169.99</v>
      </c>
      <c r="G58" s="65">
        <v>184.99</v>
      </c>
      <c r="H58" s="17">
        <f t="shared" si="0"/>
        <v>168.89</v>
      </c>
      <c r="I58" s="17">
        <f t="shared" si="1"/>
        <v>270.38</v>
      </c>
      <c r="J58" s="17">
        <f t="shared" si="2"/>
        <v>202.48600000000002</v>
      </c>
      <c r="K58" s="18">
        <f t="shared" si="3"/>
        <v>0.6009236781336966</v>
      </c>
      <c r="L58" s="66">
        <v>45191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18.75">
      <c r="A59" s="39" t="s">
        <v>27</v>
      </c>
      <c r="B59" s="16" t="s">
        <v>28</v>
      </c>
      <c r="C59" s="20">
        <v>199.99</v>
      </c>
      <c r="D59" s="20">
        <v>202.93</v>
      </c>
      <c r="E59" s="20">
        <v>187.9</v>
      </c>
      <c r="F59" s="20">
        <v>206.69</v>
      </c>
      <c r="G59" s="67">
        <v>187.9</v>
      </c>
      <c r="H59" s="17">
        <f t="shared" si="0"/>
        <v>187.9</v>
      </c>
      <c r="I59" s="17">
        <f t="shared" si="1"/>
        <v>206.69</v>
      </c>
      <c r="J59" s="17">
        <f t="shared" si="2"/>
        <v>197.08200000000002</v>
      </c>
      <c r="K59" s="18">
        <f t="shared" si="3"/>
        <v>0.09999999999999987</v>
      </c>
      <c r="L59" s="66">
        <v>45194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18.75">
      <c r="A60" s="39" t="s">
        <v>36</v>
      </c>
      <c r="B60" s="16" t="s">
        <v>28</v>
      </c>
      <c r="C60" s="20">
        <v>141</v>
      </c>
      <c r="D60" s="20">
        <v>189.5</v>
      </c>
      <c r="E60" s="20">
        <v>143.91</v>
      </c>
      <c r="F60" s="20">
        <v>175</v>
      </c>
      <c r="G60" s="67">
        <v>189.9</v>
      </c>
      <c r="H60" s="17">
        <f t="shared" si="0"/>
        <v>141</v>
      </c>
      <c r="I60" s="17">
        <f t="shared" si="1"/>
        <v>189.9</v>
      </c>
      <c r="J60" s="17">
        <f t="shared" si="2"/>
        <v>167.862</v>
      </c>
      <c r="K60" s="18">
        <f t="shared" si="3"/>
        <v>0.3468085106382979</v>
      </c>
      <c r="L60" s="66">
        <v>45194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ht="18.75">
      <c r="A61" s="23" t="s">
        <v>138</v>
      </c>
      <c r="B61" s="16" t="s">
        <v>139</v>
      </c>
      <c r="C61" s="17">
        <v>159</v>
      </c>
      <c r="D61" s="17">
        <v>189.9</v>
      </c>
      <c r="E61" s="17">
        <v>189.9</v>
      </c>
      <c r="F61" s="17">
        <v>189.9</v>
      </c>
      <c r="G61" s="65">
        <v>189.9</v>
      </c>
      <c r="H61" s="17">
        <f t="shared" si="0"/>
        <v>159</v>
      </c>
      <c r="I61" s="17">
        <f t="shared" si="1"/>
        <v>189.9</v>
      </c>
      <c r="J61" s="17">
        <f t="shared" si="2"/>
        <v>183.72</v>
      </c>
      <c r="K61" s="18">
        <f t="shared" si="3"/>
        <v>0.1943396226415095</v>
      </c>
      <c r="L61" s="66">
        <v>45197</v>
      </c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ht="18.75">
      <c r="A62" s="39" t="s">
        <v>52</v>
      </c>
      <c r="B62" s="16" t="s">
        <v>53</v>
      </c>
      <c r="C62" s="17" t="s">
        <v>21</v>
      </c>
      <c r="D62" s="17" t="s">
        <v>21</v>
      </c>
      <c r="E62" s="17">
        <v>221.7</v>
      </c>
      <c r="F62" s="17">
        <v>164.97</v>
      </c>
      <c r="G62" s="65">
        <v>198.53</v>
      </c>
      <c r="H62" s="17">
        <f t="shared" si="0"/>
        <v>164.97</v>
      </c>
      <c r="I62" s="17">
        <f t="shared" si="1"/>
        <v>221.7</v>
      </c>
      <c r="J62" s="17">
        <f t="shared" si="2"/>
        <v>195.0666666666667</v>
      </c>
      <c r="K62" s="18">
        <f t="shared" si="3"/>
        <v>0.34388070558283323</v>
      </c>
      <c r="L62" s="66">
        <v>45197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18.75">
      <c r="A63" s="39" t="s">
        <v>13</v>
      </c>
      <c r="B63" s="16" t="s">
        <v>14</v>
      </c>
      <c r="C63" s="20">
        <v>99.9</v>
      </c>
      <c r="D63" s="20">
        <v>140.62</v>
      </c>
      <c r="E63" s="20">
        <v>159.9</v>
      </c>
      <c r="F63" s="20">
        <v>139.99</v>
      </c>
      <c r="G63" s="67">
        <v>199.99</v>
      </c>
      <c r="H63" s="17">
        <f t="shared" si="0"/>
        <v>99.9</v>
      </c>
      <c r="I63" s="17">
        <f t="shared" si="1"/>
        <v>199.99</v>
      </c>
      <c r="J63" s="17">
        <f t="shared" si="2"/>
        <v>148.08</v>
      </c>
      <c r="K63" s="18">
        <f t="shared" si="3"/>
        <v>1.0019019019019018</v>
      </c>
      <c r="L63" s="66">
        <v>45011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18.75">
      <c r="A64" s="39" t="s">
        <v>16</v>
      </c>
      <c r="B64" s="16" t="s">
        <v>14</v>
      </c>
      <c r="C64" s="20">
        <v>196.98</v>
      </c>
      <c r="D64" s="20">
        <v>194.64</v>
      </c>
      <c r="E64" s="20">
        <v>199.99</v>
      </c>
      <c r="F64" s="20">
        <v>213.99</v>
      </c>
      <c r="G64" s="67">
        <v>229.99</v>
      </c>
      <c r="H64" s="17">
        <f t="shared" si="0"/>
        <v>194.64</v>
      </c>
      <c r="I64" s="17">
        <f t="shared" si="1"/>
        <v>229.99</v>
      </c>
      <c r="J64" s="17">
        <f t="shared" si="2"/>
        <v>207.118</v>
      </c>
      <c r="K64" s="18">
        <f t="shared" si="3"/>
        <v>0.1816173448417593</v>
      </c>
      <c r="L64" s="16" t="s">
        <v>158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18.75">
      <c r="A65" s="39" t="s">
        <v>19</v>
      </c>
      <c r="B65" s="16" t="s">
        <v>18</v>
      </c>
      <c r="C65" s="17">
        <v>221</v>
      </c>
      <c r="D65" s="17">
        <v>209.79</v>
      </c>
      <c r="E65" s="17">
        <v>211.9</v>
      </c>
      <c r="F65" s="17">
        <v>234.38</v>
      </c>
      <c r="G65" s="65">
        <v>234.9</v>
      </c>
      <c r="H65" s="17">
        <f t="shared" si="0"/>
        <v>209.79</v>
      </c>
      <c r="I65" s="17">
        <f t="shared" si="1"/>
        <v>234.9</v>
      </c>
      <c r="J65" s="17">
        <f t="shared" si="2"/>
        <v>222.394</v>
      </c>
      <c r="K65" s="18">
        <f t="shared" si="3"/>
        <v>0.11969111969111967</v>
      </c>
      <c r="L65" s="68">
        <v>45194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18.75">
      <c r="A66" s="39" t="s">
        <v>124</v>
      </c>
      <c r="B66" s="16" t="s">
        <v>125</v>
      </c>
      <c r="C66" s="17">
        <v>289.64</v>
      </c>
      <c r="D66" s="17">
        <v>299</v>
      </c>
      <c r="E66" s="17">
        <v>305.99</v>
      </c>
      <c r="F66" s="17">
        <v>383</v>
      </c>
      <c r="G66" s="65">
        <v>249.99</v>
      </c>
      <c r="H66" s="17">
        <f t="shared" si="0"/>
        <v>249.99</v>
      </c>
      <c r="I66" s="17">
        <f t="shared" si="1"/>
        <v>383</v>
      </c>
      <c r="J66" s="17">
        <f t="shared" si="2"/>
        <v>305.524</v>
      </c>
      <c r="K66" s="18">
        <f t="shared" si="3"/>
        <v>0.532061282451298</v>
      </c>
      <c r="L66" s="66">
        <v>45195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18.75">
      <c r="A67" s="39" t="s">
        <v>123</v>
      </c>
      <c r="B67" s="16" t="s">
        <v>12</v>
      </c>
      <c r="C67" s="17">
        <v>207.9</v>
      </c>
      <c r="D67" s="17">
        <v>254.99</v>
      </c>
      <c r="E67" s="17">
        <v>279.43</v>
      </c>
      <c r="F67" s="17">
        <v>349.99</v>
      </c>
      <c r="G67" s="65">
        <v>259.99</v>
      </c>
      <c r="H67" s="17">
        <f t="shared" si="0"/>
        <v>207.9</v>
      </c>
      <c r="I67" s="17">
        <f t="shared" si="1"/>
        <v>349.99</v>
      </c>
      <c r="J67" s="17">
        <f t="shared" si="2"/>
        <v>270.46</v>
      </c>
      <c r="K67" s="18">
        <f t="shared" si="3"/>
        <v>0.6834535834535835</v>
      </c>
      <c r="L67" s="66">
        <v>45195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18.75">
      <c r="A68" s="39" t="s">
        <v>17</v>
      </c>
      <c r="B68" s="16" t="s">
        <v>18</v>
      </c>
      <c r="C68" s="17">
        <v>308.97</v>
      </c>
      <c r="D68" s="17">
        <v>249.9</v>
      </c>
      <c r="E68" s="17">
        <v>250</v>
      </c>
      <c r="F68" s="17">
        <v>289.9</v>
      </c>
      <c r="G68" s="65">
        <v>269.9</v>
      </c>
      <c r="H68" s="17">
        <f t="shared" si="0"/>
        <v>249.9</v>
      </c>
      <c r="I68" s="17">
        <f t="shared" si="1"/>
        <v>308.97</v>
      </c>
      <c r="J68" s="17">
        <f t="shared" si="2"/>
        <v>273.73400000000004</v>
      </c>
      <c r="K68" s="18">
        <f t="shared" si="3"/>
        <v>0.23637454981992811</v>
      </c>
      <c r="L68" s="68">
        <v>45194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18.75">
      <c r="A69" s="39" t="s">
        <v>22</v>
      </c>
      <c r="B69" s="16" t="s">
        <v>18</v>
      </c>
      <c r="C69" s="17">
        <v>281.51</v>
      </c>
      <c r="D69" s="17">
        <v>422.9</v>
      </c>
      <c r="E69" s="17">
        <v>286.99</v>
      </c>
      <c r="F69" s="17">
        <v>328.9</v>
      </c>
      <c r="G69" s="65">
        <v>380.18</v>
      </c>
      <c r="H69" s="17">
        <f t="shared" si="0"/>
        <v>281.51</v>
      </c>
      <c r="I69" s="17">
        <f t="shared" si="1"/>
        <v>422.9</v>
      </c>
      <c r="J69" s="17">
        <f t="shared" si="2"/>
        <v>340.096</v>
      </c>
      <c r="K69" s="18">
        <f t="shared" si="3"/>
        <v>0.5022556925153636</v>
      </c>
      <c r="L69" s="68">
        <v>45194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18.75">
      <c r="A70" s="39" t="s">
        <v>146</v>
      </c>
      <c r="B70" s="16" t="s">
        <v>147</v>
      </c>
      <c r="C70" s="17">
        <v>319.9</v>
      </c>
      <c r="D70" s="17">
        <v>372.9</v>
      </c>
      <c r="E70" s="17">
        <v>347.36</v>
      </c>
      <c r="F70" s="17">
        <v>599.99</v>
      </c>
      <c r="G70" s="65">
        <v>399.99</v>
      </c>
      <c r="H70" s="17">
        <f t="shared" si="0"/>
        <v>319.9</v>
      </c>
      <c r="I70" s="17">
        <f t="shared" si="1"/>
        <v>599.99</v>
      </c>
      <c r="J70" s="17">
        <f t="shared" si="2"/>
        <v>408.02799999999996</v>
      </c>
      <c r="K70" s="18">
        <f t="shared" si="3"/>
        <v>0.8755548608940296</v>
      </c>
      <c r="L70" s="66">
        <v>45191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18.75">
      <c r="A71" s="41" t="s">
        <v>23</v>
      </c>
      <c r="B71" s="16" t="s">
        <v>24</v>
      </c>
      <c r="C71" s="17">
        <v>249</v>
      </c>
      <c r="D71" s="17">
        <v>345.9</v>
      </c>
      <c r="E71" s="17">
        <v>334.9</v>
      </c>
      <c r="F71" s="17">
        <v>364.9</v>
      </c>
      <c r="G71" s="65" t="s">
        <v>21</v>
      </c>
      <c r="H71" s="17">
        <f t="shared" si="0"/>
        <v>249</v>
      </c>
      <c r="I71" s="17">
        <f t="shared" si="1"/>
        <v>364.9</v>
      </c>
      <c r="J71" s="17">
        <f t="shared" si="2"/>
        <v>323.67499999999995</v>
      </c>
      <c r="K71" s="18">
        <f t="shared" si="3"/>
        <v>0.4654618473895582</v>
      </c>
      <c r="L71" s="68">
        <v>45194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18.75">
      <c r="A72" s="39" t="s">
        <v>20</v>
      </c>
      <c r="B72" s="16" t="s">
        <v>12</v>
      </c>
      <c r="C72" s="17">
        <v>397.97</v>
      </c>
      <c r="D72" s="17">
        <v>461.97</v>
      </c>
      <c r="E72" s="17">
        <v>403.99</v>
      </c>
      <c r="F72" s="17">
        <v>599.99</v>
      </c>
      <c r="G72" s="65" t="s">
        <v>21</v>
      </c>
      <c r="H72" s="17">
        <f t="shared" si="0"/>
        <v>397.97</v>
      </c>
      <c r="I72" s="17">
        <f t="shared" si="1"/>
        <v>599.99</v>
      </c>
      <c r="J72" s="17">
        <f t="shared" si="2"/>
        <v>465.98</v>
      </c>
      <c r="K72" s="18">
        <f t="shared" si="3"/>
        <v>0.507626202980124</v>
      </c>
      <c r="L72" s="68">
        <v>45194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18.75">
      <c r="A73" s="39" t="s">
        <v>31</v>
      </c>
      <c r="B73" s="16" t="s">
        <v>28</v>
      </c>
      <c r="C73" s="20">
        <v>195</v>
      </c>
      <c r="D73" s="20">
        <v>199.9</v>
      </c>
      <c r="E73" s="20">
        <v>189.9</v>
      </c>
      <c r="F73" s="20">
        <v>408.15</v>
      </c>
      <c r="G73" s="67" t="s">
        <v>21</v>
      </c>
      <c r="H73" s="17">
        <f t="shared" si="0"/>
        <v>189.9</v>
      </c>
      <c r="I73" s="17">
        <f t="shared" si="1"/>
        <v>408.15</v>
      </c>
      <c r="J73" s="17">
        <f t="shared" si="2"/>
        <v>248.2375</v>
      </c>
      <c r="K73" s="18">
        <f t="shared" si="3"/>
        <v>1.149289099526066</v>
      </c>
      <c r="L73" s="66">
        <v>45195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18.75">
      <c r="A74" s="23" t="s">
        <v>40</v>
      </c>
      <c r="B74" s="23" t="s">
        <v>39</v>
      </c>
      <c r="C74" s="20">
        <v>179</v>
      </c>
      <c r="D74" s="20">
        <v>219</v>
      </c>
      <c r="E74" s="20">
        <v>184.9</v>
      </c>
      <c r="F74" s="20">
        <v>209</v>
      </c>
      <c r="G74" s="67" t="s">
        <v>21</v>
      </c>
      <c r="H74" s="17">
        <f t="shared" si="0"/>
        <v>179</v>
      </c>
      <c r="I74" s="17">
        <f t="shared" si="1"/>
        <v>219</v>
      </c>
      <c r="J74" s="17">
        <f t="shared" si="2"/>
        <v>197.975</v>
      </c>
      <c r="K74" s="18">
        <f t="shared" si="3"/>
        <v>0.22346368715083798</v>
      </c>
      <c r="L74" s="66">
        <v>45197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ht="18.75">
      <c r="A75" s="39" t="s">
        <v>38</v>
      </c>
      <c r="B75" s="16" t="s">
        <v>39</v>
      </c>
      <c r="C75" s="20">
        <v>139.9</v>
      </c>
      <c r="D75" s="20">
        <v>117.64</v>
      </c>
      <c r="E75" s="20">
        <v>122.49</v>
      </c>
      <c r="F75" s="20">
        <v>134.96</v>
      </c>
      <c r="G75" s="67" t="s">
        <v>21</v>
      </c>
      <c r="H75" s="17">
        <f t="shared" si="0"/>
        <v>117.64</v>
      </c>
      <c r="I75" s="17">
        <f t="shared" si="1"/>
        <v>139.9</v>
      </c>
      <c r="J75" s="17">
        <f t="shared" si="2"/>
        <v>128.7475</v>
      </c>
      <c r="K75" s="18">
        <f t="shared" si="3"/>
        <v>0.18922135328119682</v>
      </c>
      <c r="L75" s="68">
        <v>45197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ht="18.75">
      <c r="A76" s="39" t="s">
        <v>120</v>
      </c>
      <c r="B76" s="16" t="s">
        <v>48</v>
      </c>
      <c r="C76" s="17">
        <v>93.2</v>
      </c>
      <c r="D76" s="17">
        <v>109.99</v>
      </c>
      <c r="E76" s="17">
        <v>98.94</v>
      </c>
      <c r="F76" s="17">
        <v>99</v>
      </c>
      <c r="G76" s="65" t="s">
        <v>21</v>
      </c>
      <c r="H76" s="17">
        <f t="shared" si="0"/>
        <v>93.2</v>
      </c>
      <c r="I76" s="17">
        <f t="shared" si="1"/>
        <v>109.99</v>
      </c>
      <c r="J76" s="17">
        <f t="shared" si="2"/>
        <v>100.2825</v>
      </c>
      <c r="K76" s="18">
        <f t="shared" si="3"/>
        <v>0.18015021459227465</v>
      </c>
      <c r="L76" s="66">
        <v>45195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ht="18.75">
      <c r="A77" s="39" t="s">
        <v>43</v>
      </c>
      <c r="B77" s="16" t="s">
        <v>44</v>
      </c>
      <c r="C77" s="17">
        <v>74.77</v>
      </c>
      <c r="D77" s="17">
        <v>70.31</v>
      </c>
      <c r="E77" s="17">
        <v>89.9</v>
      </c>
      <c r="F77" s="17">
        <v>89.9</v>
      </c>
      <c r="G77" s="65" t="s">
        <v>21</v>
      </c>
      <c r="H77" s="17">
        <f t="shared" si="0"/>
        <v>70.31</v>
      </c>
      <c r="I77" s="17">
        <f t="shared" si="1"/>
        <v>89.9</v>
      </c>
      <c r="J77" s="17">
        <f t="shared" si="2"/>
        <v>81.22</v>
      </c>
      <c r="K77" s="18">
        <f t="shared" si="3"/>
        <v>0.27862323993742</v>
      </c>
      <c r="L77" s="66">
        <v>45198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ht="18.75">
      <c r="A78" s="39" t="s">
        <v>58</v>
      </c>
      <c r="B78" s="16" t="s">
        <v>51</v>
      </c>
      <c r="C78" s="17">
        <v>87.9</v>
      </c>
      <c r="D78" s="17">
        <v>115.99</v>
      </c>
      <c r="E78" s="17">
        <v>100.91</v>
      </c>
      <c r="F78" s="17">
        <v>101.77</v>
      </c>
      <c r="G78" s="65" t="s">
        <v>21</v>
      </c>
      <c r="H78" s="17">
        <f t="shared" si="0"/>
        <v>87.9</v>
      </c>
      <c r="I78" s="17">
        <f t="shared" si="1"/>
        <v>115.99</v>
      </c>
      <c r="J78" s="17">
        <f t="shared" si="2"/>
        <v>101.6425</v>
      </c>
      <c r="K78" s="18">
        <f t="shared" si="3"/>
        <v>0.3195676905574516</v>
      </c>
      <c r="L78" s="66">
        <v>45197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ht="18.75">
      <c r="A79" s="39" t="s">
        <v>59</v>
      </c>
      <c r="B79" s="16" t="s">
        <v>60</v>
      </c>
      <c r="C79" s="17">
        <v>149.98</v>
      </c>
      <c r="D79" s="17">
        <v>179.21</v>
      </c>
      <c r="E79" s="17">
        <v>99.9</v>
      </c>
      <c r="F79" s="17">
        <v>172.54</v>
      </c>
      <c r="G79" s="65" t="s">
        <v>21</v>
      </c>
      <c r="H79" s="17">
        <f t="shared" si="0"/>
        <v>99.9</v>
      </c>
      <c r="I79" s="17">
        <f t="shared" si="1"/>
        <v>179.21</v>
      </c>
      <c r="J79" s="17">
        <f t="shared" si="2"/>
        <v>150.4075</v>
      </c>
      <c r="K79" s="18">
        <f t="shared" si="3"/>
        <v>0.793893893893894</v>
      </c>
      <c r="L79" s="66">
        <v>45197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ht="33.75">
      <c r="A80" s="39" t="s">
        <v>97</v>
      </c>
      <c r="B80" s="16" t="s">
        <v>26</v>
      </c>
      <c r="C80" s="17">
        <v>96.99</v>
      </c>
      <c r="D80" s="17">
        <v>83.7</v>
      </c>
      <c r="E80" s="17">
        <v>99.9</v>
      </c>
      <c r="F80" s="17">
        <v>89.9</v>
      </c>
      <c r="G80" s="65" t="s">
        <v>21</v>
      </c>
      <c r="H80" s="17">
        <f t="shared" si="0"/>
        <v>83.7</v>
      </c>
      <c r="I80" s="17">
        <f t="shared" si="1"/>
        <v>99.9</v>
      </c>
      <c r="J80" s="17">
        <f t="shared" si="2"/>
        <v>92.6225</v>
      </c>
      <c r="K80" s="18">
        <f t="shared" si="3"/>
        <v>0.19354838709677424</v>
      </c>
      <c r="L80" s="66">
        <v>45197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ht="18.75">
      <c r="A81" s="39" t="s">
        <v>95</v>
      </c>
      <c r="B81" s="16" t="s">
        <v>96</v>
      </c>
      <c r="C81" s="17">
        <v>29.7</v>
      </c>
      <c r="D81" s="17">
        <v>30.99</v>
      </c>
      <c r="E81" s="17">
        <v>36.12</v>
      </c>
      <c r="F81" s="17">
        <v>38.34</v>
      </c>
      <c r="G81" s="65" t="s">
        <v>21</v>
      </c>
      <c r="H81" s="17">
        <f t="shared" si="0"/>
        <v>29.7</v>
      </c>
      <c r="I81" s="17">
        <f t="shared" si="1"/>
        <v>38.34</v>
      </c>
      <c r="J81" s="17">
        <f t="shared" si="2"/>
        <v>33.7875</v>
      </c>
      <c r="K81" s="18">
        <f t="shared" si="3"/>
        <v>0.290909090909091</v>
      </c>
      <c r="L81" s="66">
        <v>45197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ht="18.75">
      <c r="A82" s="39" t="s">
        <v>85</v>
      </c>
      <c r="B82" s="16" t="s">
        <v>86</v>
      </c>
      <c r="C82" s="17">
        <v>58.2</v>
      </c>
      <c r="D82" s="17">
        <v>65.9</v>
      </c>
      <c r="E82" s="17">
        <v>54.9</v>
      </c>
      <c r="F82" s="17">
        <v>65.99</v>
      </c>
      <c r="G82" s="65" t="s">
        <v>21</v>
      </c>
      <c r="H82" s="17">
        <f t="shared" si="0"/>
        <v>54.9</v>
      </c>
      <c r="I82" s="17">
        <f t="shared" si="1"/>
        <v>65.99</v>
      </c>
      <c r="J82" s="17">
        <f t="shared" si="2"/>
        <v>61.2475</v>
      </c>
      <c r="K82" s="18">
        <f t="shared" si="3"/>
        <v>0.20200364298724938</v>
      </c>
      <c r="L82" s="66">
        <v>45197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ht="18.75">
      <c r="A83" s="39" t="s">
        <v>92</v>
      </c>
      <c r="B83" s="16" t="s">
        <v>83</v>
      </c>
      <c r="C83" s="16" t="s">
        <v>21</v>
      </c>
      <c r="D83" s="17">
        <v>65.72</v>
      </c>
      <c r="E83" s="17">
        <v>109.99</v>
      </c>
      <c r="F83" s="17">
        <v>69.99</v>
      </c>
      <c r="G83" s="71" t="s">
        <v>21</v>
      </c>
      <c r="H83" s="17">
        <f t="shared" si="0"/>
        <v>65.72</v>
      </c>
      <c r="I83" s="17">
        <f t="shared" si="1"/>
        <v>109.99</v>
      </c>
      <c r="J83" s="17">
        <f t="shared" si="2"/>
        <v>81.89999999999999</v>
      </c>
      <c r="K83" s="18">
        <f t="shared" si="3"/>
        <v>0.6736153377967133</v>
      </c>
      <c r="L83" s="16" t="s">
        <v>159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ht="18.75">
      <c r="A84" s="39" t="s">
        <v>81</v>
      </c>
      <c r="B84" s="16" t="s">
        <v>74</v>
      </c>
      <c r="C84" s="17">
        <v>149.9</v>
      </c>
      <c r="D84" s="17">
        <v>135.99</v>
      </c>
      <c r="E84" s="17">
        <v>159.99</v>
      </c>
      <c r="F84" s="17">
        <v>215.04</v>
      </c>
      <c r="G84" s="71" t="s">
        <v>21</v>
      </c>
      <c r="H84" s="17">
        <f t="shared" si="0"/>
        <v>135.99</v>
      </c>
      <c r="I84" s="17">
        <f t="shared" si="1"/>
        <v>215.04</v>
      </c>
      <c r="J84" s="17">
        <f t="shared" si="2"/>
        <v>165.23000000000002</v>
      </c>
      <c r="K84" s="18">
        <f t="shared" si="3"/>
        <v>0.5812927421133904</v>
      </c>
      <c r="L84" s="16" t="s">
        <v>157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:42" ht="18.75">
      <c r="A85" s="39" t="s">
        <v>111</v>
      </c>
      <c r="B85" s="16" t="s">
        <v>112</v>
      </c>
      <c r="C85" s="26">
        <v>44.9</v>
      </c>
      <c r="D85" s="26">
        <v>68.9</v>
      </c>
      <c r="E85" s="26">
        <v>47.92</v>
      </c>
      <c r="F85" s="26">
        <v>59.99</v>
      </c>
      <c r="G85" s="69" t="s">
        <v>21</v>
      </c>
      <c r="H85" s="17">
        <f t="shared" si="0"/>
        <v>44.9</v>
      </c>
      <c r="I85" s="17">
        <f t="shared" si="1"/>
        <v>68.9</v>
      </c>
      <c r="J85" s="17">
        <f t="shared" si="2"/>
        <v>55.4275</v>
      </c>
      <c r="K85" s="18">
        <f t="shared" si="3"/>
        <v>0.5345211581291762</v>
      </c>
      <c r="L85" s="68">
        <v>45196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 ht="18.75">
      <c r="A86" s="23" t="s">
        <v>100</v>
      </c>
      <c r="B86" s="23" t="s">
        <v>99</v>
      </c>
      <c r="C86" s="17">
        <v>97.41</v>
      </c>
      <c r="D86" s="17">
        <v>99.73</v>
      </c>
      <c r="E86" s="17">
        <v>102.7</v>
      </c>
      <c r="F86" s="16" t="s">
        <v>21</v>
      </c>
      <c r="G86" s="71" t="s">
        <v>21</v>
      </c>
      <c r="H86" s="17">
        <f t="shared" si="0"/>
        <v>97.41</v>
      </c>
      <c r="I86" s="17">
        <f t="shared" si="1"/>
        <v>102.7</v>
      </c>
      <c r="J86" s="17">
        <f t="shared" si="2"/>
        <v>99.94666666666667</v>
      </c>
      <c r="K86" s="18">
        <f t="shared" si="3"/>
        <v>0.05430653936967467</v>
      </c>
      <c r="L86" s="66">
        <v>45197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 ht="18.75">
      <c r="A87" s="39" t="s">
        <v>45</v>
      </c>
      <c r="B87" s="16" t="s">
        <v>46</v>
      </c>
      <c r="C87" s="17">
        <v>49.15</v>
      </c>
      <c r="D87" s="17">
        <v>77.8</v>
      </c>
      <c r="E87" s="17">
        <v>56.9</v>
      </c>
      <c r="F87" s="17">
        <v>54.9</v>
      </c>
      <c r="G87" s="65" t="s">
        <v>21</v>
      </c>
      <c r="H87" s="17">
        <f t="shared" si="0"/>
        <v>49.15</v>
      </c>
      <c r="I87" s="17">
        <f t="shared" si="1"/>
        <v>77.8</v>
      </c>
      <c r="J87" s="17">
        <f t="shared" si="2"/>
        <v>59.6875</v>
      </c>
      <c r="K87" s="18">
        <f t="shared" si="3"/>
        <v>0.5829094608341812</v>
      </c>
      <c r="L87" s="66">
        <v>45197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 ht="18.75">
      <c r="A88" s="39" t="s">
        <v>113</v>
      </c>
      <c r="B88" s="16" t="s">
        <v>114</v>
      </c>
      <c r="C88" s="17">
        <v>19.99</v>
      </c>
      <c r="D88" s="17">
        <v>42.68</v>
      </c>
      <c r="E88" s="17">
        <v>47.43</v>
      </c>
      <c r="F88" s="17" t="s">
        <v>21</v>
      </c>
      <c r="G88" s="65" t="s">
        <v>21</v>
      </c>
      <c r="H88" s="17">
        <f t="shared" si="0"/>
        <v>19.99</v>
      </c>
      <c r="I88" s="17">
        <f t="shared" si="1"/>
        <v>47.43</v>
      </c>
      <c r="J88" s="17">
        <f t="shared" si="2"/>
        <v>36.699999999999996</v>
      </c>
      <c r="K88" s="18">
        <f t="shared" si="3"/>
        <v>1.372686343171586</v>
      </c>
      <c r="L88" s="66">
        <v>45197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 ht="18.75">
      <c r="A89" s="39" t="s">
        <v>115</v>
      </c>
      <c r="B89" s="16" t="s">
        <v>116</v>
      </c>
      <c r="C89" s="17">
        <v>99.9</v>
      </c>
      <c r="D89" s="17">
        <v>129.9</v>
      </c>
      <c r="E89" s="17" t="s">
        <v>21</v>
      </c>
      <c r="F89" s="17">
        <v>127.9</v>
      </c>
      <c r="G89" s="65" t="s">
        <v>21</v>
      </c>
      <c r="H89" s="17">
        <f t="shared" si="0"/>
        <v>99.9</v>
      </c>
      <c r="I89" s="17">
        <f t="shared" si="1"/>
        <v>129.9</v>
      </c>
      <c r="J89" s="17">
        <f t="shared" si="2"/>
        <v>119.23333333333335</v>
      </c>
      <c r="K89" s="18">
        <f t="shared" si="3"/>
        <v>0.3003003003003002</v>
      </c>
      <c r="L89" s="66">
        <v>45197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 ht="18.75">
      <c r="A90" s="23" t="s">
        <v>129</v>
      </c>
      <c r="B90" s="23" t="s">
        <v>55</v>
      </c>
      <c r="C90" s="17">
        <v>429.99</v>
      </c>
      <c r="D90" s="17" t="s">
        <v>21</v>
      </c>
      <c r="E90" s="17">
        <v>429.99</v>
      </c>
      <c r="F90" s="17">
        <v>596.39</v>
      </c>
      <c r="G90" s="65" t="s">
        <v>21</v>
      </c>
      <c r="H90" s="17">
        <f t="shared" si="0"/>
        <v>429.99</v>
      </c>
      <c r="I90" s="17">
        <f t="shared" si="1"/>
        <v>596.39</v>
      </c>
      <c r="J90" s="17">
        <f t="shared" si="2"/>
        <v>485.45666666666665</v>
      </c>
      <c r="K90" s="18">
        <f t="shared" si="3"/>
        <v>0.3869857438545081</v>
      </c>
      <c r="L90" s="66">
        <v>45191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 ht="18.75">
      <c r="A91" s="23" t="s">
        <v>54</v>
      </c>
      <c r="B91" s="23" t="s">
        <v>55</v>
      </c>
      <c r="C91" s="17">
        <v>257</v>
      </c>
      <c r="D91" s="17">
        <v>275</v>
      </c>
      <c r="E91" s="17">
        <v>289</v>
      </c>
      <c r="F91" s="17">
        <v>282.34</v>
      </c>
      <c r="G91" s="65" t="s">
        <v>21</v>
      </c>
      <c r="H91" s="17">
        <f t="shared" si="0"/>
        <v>257</v>
      </c>
      <c r="I91" s="17">
        <f t="shared" si="1"/>
        <v>289</v>
      </c>
      <c r="J91" s="17">
        <f t="shared" si="2"/>
        <v>275.835</v>
      </c>
      <c r="K91" s="18">
        <f t="shared" si="3"/>
        <v>0.1245136186770428</v>
      </c>
      <c r="L91" s="66">
        <v>45191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 ht="18.75">
      <c r="A92" s="23" t="s">
        <v>148</v>
      </c>
      <c r="B92" s="23" t="s">
        <v>12</v>
      </c>
      <c r="C92" s="17">
        <v>379.99</v>
      </c>
      <c r="D92" s="17">
        <v>349.99</v>
      </c>
      <c r="E92" s="17">
        <v>432.99</v>
      </c>
      <c r="F92" s="17">
        <v>494</v>
      </c>
      <c r="G92" s="65" t="s">
        <v>21</v>
      </c>
      <c r="H92" s="17">
        <f t="shared" si="0"/>
        <v>349.99</v>
      </c>
      <c r="I92" s="17">
        <f t="shared" si="1"/>
        <v>494</v>
      </c>
      <c r="J92" s="17">
        <f t="shared" si="2"/>
        <v>414.2425</v>
      </c>
      <c r="K92" s="18">
        <f t="shared" si="3"/>
        <v>0.41146889911140305</v>
      </c>
      <c r="L92" s="66">
        <v>45191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 ht="18.75">
      <c r="A93" s="39" t="s">
        <v>122</v>
      </c>
      <c r="B93" s="16" t="s">
        <v>60</v>
      </c>
      <c r="C93" s="17">
        <v>219</v>
      </c>
      <c r="D93" s="17">
        <v>277.99</v>
      </c>
      <c r="E93" s="17">
        <v>249.8</v>
      </c>
      <c r="F93" s="17">
        <v>299</v>
      </c>
      <c r="G93" s="65" t="s">
        <v>21</v>
      </c>
      <c r="H93" s="17">
        <f t="shared" si="0"/>
        <v>219</v>
      </c>
      <c r="I93" s="17">
        <f t="shared" si="1"/>
        <v>299</v>
      </c>
      <c r="J93" s="17">
        <f t="shared" si="2"/>
        <v>261.4475</v>
      </c>
      <c r="K93" s="18">
        <f t="shared" si="3"/>
        <v>0.365296803652968</v>
      </c>
      <c r="L93" s="66">
        <v>45195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 ht="18.75">
      <c r="A94" s="39" t="s">
        <v>121</v>
      </c>
      <c r="B94" s="16" t="s">
        <v>26</v>
      </c>
      <c r="C94" s="17">
        <v>239.9</v>
      </c>
      <c r="D94" s="17">
        <v>273.45</v>
      </c>
      <c r="E94" s="17">
        <v>269.98</v>
      </c>
      <c r="F94" s="17">
        <v>307.99</v>
      </c>
      <c r="G94" s="65" t="s">
        <v>21</v>
      </c>
      <c r="H94" s="17">
        <f t="shared" si="0"/>
        <v>239.9</v>
      </c>
      <c r="I94" s="17">
        <f t="shared" si="1"/>
        <v>307.99</v>
      </c>
      <c r="J94" s="17">
        <f t="shared" si="2"/>
        <v>272.83</v>
      </c>
      <c r="K94" s="18">
        <f t="shared" si="3"/>
        <v>0.2838265944143392</v>
      </c>
      <c r="L94" s="66">
        <v>45195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 ht="18.75">
      <c r="A95" s="39" t="s">
        <v>105</v>
      </c>
      <c r="B95" s="16" t="s">
        <v>104</v>
      </c>
      <c r="C95" s="17">
        <v>89.99</v>
      </c>
      <c r="D95" s="17">
        <v>99.95</v>
      </c>
      <c r="E95" s="17">
        <v>99.99</v>
      </c>
      <c r="F95" s="17">
        <v>89.99</v>
      </c>
      <c r="G95" s="65" t="s">
        <v>21</v>
      </c>
      <c r="H95" s="17">
        <f t="shared" si="0"/>
        <v>89.99</v>
      </c>
      <c r="I95" s="17">
        <f t="shared" si="1"/>
        <v>99.99</v>
      </c>
      <c r="J95" s="17">
        <f t="shared" si="2"/>
        <v>94.97999999999999</v>
      </c>
      <c r="K95" s="18">
        <f t="shared" si="3"/>
        <v>0.11112345816201796</v>
      </c>
      <c r="L95" s="66">
        <v>45195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:42" ht="33.75">
      <c r="A96" s="39" t="s">
        <v>25</v>
      </c>
      <c r="B96" s="16" t="s">
        <v>26</v>
      </c>
      <c r="C96" s="17">
        <v>48.9</v>
      </c>
      <c r="D96" s="17">
        <v>69.9</v>
      </c>
      <c r="E96" s="17">
        <v>46.9</v>
      </c>
      <c r="F96" s="17">
        <v>64.9</v>
      </c>
      <c r="G96" s="65" t="s">
        <v>21</v>
      </c>
      <c r="H96" s="17">
        <f t="shared" si="0"/>
        <v>46.9</v>
      </c>
      <c r="I96" s="17">
        <f t="shared" si="1"/>
        <v>69.9</v>
      </c>
      <c r="J96" s="17">
        <f t="shared" si="2"/>
        <v>57.650000000000006</v>
      </c>
      <c r="K96" s="18">
        <f t="shared" si="3"/>
        <v>0.49040511727078906</v>
      </c>
      <c r="L96" s="66">
        <v>45198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8.75">
      <c r="A97" s="39" t="s">
        <v>47</v>
      </c>
      <c r="B97" s="16" t="s">
        <v>48</v>
      </c>
      <c r="C97" s="17">
        <v>45.18</v>
      </c>
      <c r="D97" s="17">
        <v>52.26</v>
      </c>
      <c r="E97" s="17">
        <v>66.13</v>
      </c>
      <c r="F97" s="17">
        <v>54.9</v>
      </c>
      <c r="G97" s="65" t="s">
        <v>21</v>
      </c>
      <c r="H97" s="17">
        <f t="shared" si="0"/>
        <v>45.18</v>
      </c>
      <c r="I97" s="17">
        <f t="shared" si="1"/>
        <v>66.13</v>
      </c>
      <c r="J97" s="17">
        <f t="shared" si="2"/>
        <v>54.6175</v>
      </c>
      <c r="K97" s="18">
        <f t="shared" si="3"/>
        <v>0.463700752545374</v>
      </c>
      <c r="L97" s="66">
        <v>45195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8.75">
      <c r="A98" s="39" t="s">
        <v>154</v>
      </c>
      <c r="B98" s="16" t="s">
        <v>104</v>
      </c>
      <c r="C98" s="20">
        <v>268.99</v>
      </c>
      <c r="D98" s="16">
        <v>263.99</v>
      </c>
      <c r="E98" s="16">
        <v>328.99</v>
      </c>
      <c r="F98" s="16" t="s">
        <v>21</v>
      </c>
      <c r="G98" s="71" t="s">
        <v>21</v>
      </c>
      <c r="H98" s="17">
        <f t="shared" si="0"/>
        <v>263.99</v>
      </c>
      <c r="I98" s="17">
        <f t="shared" si="1"/>
        <v>328.99</v>
      </c>
      <c r="J98" s="17">
        <f t="shared" si="2"/>
        <v>287.3233333333333</v>
      </c>
      <c r="K98" s="18">
        <f t="shared" si="3"/>
        <v>0.24622144778211297</v>
      </c>
      <c r="L98" s="68">
        <v>45195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18.75">
      <c r="A99" s="39" t="s">
        <v>135</v>
      </c>
      <c r="B99" s="16" t="s">
        <v>88</v>
      </c>
      <c r="C99" s="20">
        <v>47</v>
      </c>
      <c r="D99" s="20">
        <v>39.48</v>
      </c>
      <c r="E99" s="20">
        <v>36.19</v>
      </c>
      <c r="F99" s="16" t="s">
        <v>21</v>
      </c>
      <c r="G99" s="71" t="s">
        <v>21</v>
      </c>
      <c r="H99" s="17">
        <f t="shared" si="0"/>
        <v>36.19</v>
      </c>
      <c r="I99" s="17">
        <f t="shared" si="1"/>
        <v>47</v>
      </c>
      <c r="J99" s="17">
        <f t="shared" si="2"/>
        <v>40.88999999999999</v>
      </c>
      <c r="K99" s="18">
        <f t="shared" si="3"/>
        <v>0.2987012987012987</v>
      </c>
      <c r="L99" s="68">
        <v>45195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8.75">
      <c r="A100" s="39" t="s">
        <v>131</v>
      </c>
      <c r="B100" s="16" t="s">
        <v>88</v>
      </c>
      <c r="C100" s="16" t="s">
        <v>21</v>
      </c>
      <c r="D100" s="20">
        <v>23.9</v>
      </c>
      <c r="E100" s="20">
        <v>26.99</v>
      </c>
      <c r="F100" s="20">
        <v>42.49</v>
      </c>
      <c r="G100" s="71" t="s">
        <v>21</v>
      </c>
      <c r="H100" s="17">
        <f t="shared" si="0"/>
        <v>23.9</v>
      </c>
      <c r="I100" s="17">
        <f t="shared" si="1"/>
        <v>42.49</v>
      </c>
      <c r="J100" s="17">
        <f t="shared" si="2"/>
        <v>31.126666666666665</v>
      </c>
      <c r="K100" s="18">
        <f t="shared" si="3"/>
        <v>0.777824267782427</v>
      </c>
      <c r="L100" s="68">
        <v>45195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ht="18.75">
      <c r="A101" s="39" t="s">
        <v>110</v>
      </c>
      <c r="B101" s="16" t="s">
        <v>96</v>
      </c>
      <c r="C101" s="20">
        <v>30.9</v>
      </c>
      <c r="D101" s="20">
        <v>28.15</v>
      </c>
      <c r="E101" s="20">
        <v>34.64</v>
      </c>
      <c r="F101" s="20">
        <v>28.99</v>
      </c>
      <c r="G101" s="71" t="s">
        <v>21</v>
      </c>
      <c r="H101" s="17">
        <f t="shared" si="0"/>
        <v>28.15</v>
      </c>
      <c r="I101" s="17">
        <f t="shared" si="1"/>
        <v>34.64</v>
      </c>
      <c r="J101" s="17">
        <f t="shared" si="2"/>
        <v>30.669999999999998</v>
      </c>
      <c r="K101" s="18">
        <f t="shared" si="3"/>
        <v>0.23055062166962714</v>
      </c>
      <c r="L101" s="68">
        <v>45195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8.75">
      <c r="A102" s="39" t="s">
        <v>133</v>
      </c>
      <c r="B102" s="16" t="s">
        <v>88</v>
      </c>
      <c r="C102" s="20">
        <v>39.5</v>
      </c>
      <c r="D102" s="20">
        <v>47.14</v>
      </c>
      <c r="E102" s="20">
        <v>79</v>
      </c>
      <c r="F102" s="20">
        <v>63.99</v>
      </c>
      <c r="G102" s="71" t="s">
        <v>21</v>
      </c>
      <c r="H102" s="17">
        <f t="shared" si="0"/>
        <v>39.5</v>
      </c>
      <c r="I102" s="17">
        <f t="shared" si="1"/>
        <v>79</v>
      </c>
      <c r="J102" s="17">
        <f t="shared" si="2"/>
        <v>57.4075</v>
      </c>
      <c r="K102" s="18">
        <f t="shared" si="3"/>
        <v>1</v>
      </c>
      <c r="L102" s="68">
        <v>45195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8.75">
      <c r="A103" s="39" t="s">
        <v>149</v>
      </c>
      <c r="B103" s="16" t="s">
        <v>150</v>
      </c>
      <c r="C103" s="20">
        <v>48.12</v>
      </c>
      <c r="D103" s="20">
        <v>37.05</v>
      </c>
      <c r="E103" s="20">
        <v>37.32</v>
      </c>
      <c r="F103" s="16" t="s">
        <v>21</v>
      </c>
      <c r="G103" s="71" t="s">
        <v>21</v>
      </c>
      <c r="H103" s="17">
        <f t="shared" si="0"/>
        <v>37.05</v>
      </c>
      <c r="I103" s="17">
        <f t="shared" si="1"/>
        <v>48.12</v>
      </c>
      <c r="J103" s="17">
        <f t="shared" si="2"/>
        <v>40.83</v>
      </c>
      <c r="K103" s="18">
        <f t="shared" si="3"/>
        <v>0.29878542510121453</v>
      </c>
      <c r="L103" s="68">
        <v>45195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ht="18.75">
      <c r="A104" s="42"/>
      <c r="B104" s="28"/>
      <c r="C104" s="29"/>
      <c r="D104" s="29"/>
      <c r="E104" s="29"/>
      <c r="F104" s="29"/>
      <c r="G104" s="29"/>
      <c r="H104" s="30"/>
      <c r="I104" s="30"/>
      <c r="J104" s="30"/>
      <c r="K104" s="31"/>
      <c r="L104" s="28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1:42" ht="18.75">
      <c r="A105" s="42"/>
      <c r="B105" s="28"/>
      <c r="C105" s="29"/>
      <c r="D105" s="29"/>
      <c r="E105" s="29"/>
      <c r="F105" s="29"/>
      <c r="G105" s="29"/>
      <c r="H105" s="30"/>
      <c r="I105" s="30"/>
      <c r="J105" s="30"/>
      <c r="K105" s="31"/>
      <c r="L105" s="28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42" ht="18.75">
      <c r="A106" s="42"/>
      <c r="B106" s="28"/>
      <c r="C106" s="29"/>
      <c r="D106" s="29"/>
      <c r="E106" s="29"/>
      <c r="F106" s="29"/>
      <c r="G106" s="29"/>
      <c r="H106" s="30"/>
      <c r="I106" s="30"/>
      <c r="J106" s="30"/>
      <c r="K106" s="31"/>
      <c r="L106" s="28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1:42" ht="18.75">
      <c r="A107" s="42"/>
      <c r="B107" s="28"/>
      <c r="C107" s="29"/>
      <c r="D107" s="29"/>
      <c r="E107" s="29"/>
      <c r="F107" s="29"/>
      <c r="G107" s="29"/>
      <c r="H107" s="30"/>
      <c r="I107" s="30"/>
      <c r="J107" s="30"/>
      <c r="K107" s="31"/>
      <c r="L107" s="28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42" ht="18.75">
      <c r="A108" s="42"/>
      <c r="B108" s="28"/>
      <c r="C108" s="29"/>
      <c r="D108" s="29"/>
      <c r="E108" s="29"/>
      <c r="F108" s="29"/>
      <c r="G108" s="29"/>
      <c r="H108" s="30"/>
      <c r="I108" s="30"/>
      <c r="J108" s="30"/>
      <c r="K108" s="31"/>
      <c r="L108" s="28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1:42" ht="18.75">
      <c r="A109" s="42"/>
      <c r="B109" s="28"/>
      <c r="C109" s="29"/>
      <c r="D109" s="29"/>
      <c r="E109" s="29"/>
      <c r="F109" s="29"/>
      <c r="G109" s="29"/>
      <c r="H109" s="30"/>
      <c r="I109" s="30"/>
      <c r="J109" s="30"/>
      <c r="K109" s="31"/>
      <c r="L109" s="28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1:42" ht="18.75">
      <c r="A110" s="42"/>
      <c r="B110" s="28"/>
      <c r="C110" s="29"/>
      <c r="D110" s="29"/>
      <c r="E110" s="29"/>
      <c r="F110" s="29"/>
      <c r="G110" s="29"/>
      <c r="H110" s="30"/>
      <c r="I110" s="30"/>
      <c r="J110" s="30"/>
      <c r="K110" s="31"/>
      <c r="L110" s="28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1:42" ht="18.75">
      <c r="A111" s="42"/>
      <c r="B111" s="28"/>
      <c r="C111" s="29"/>
      <c r="D111" s="29"/>
      <c r="E111" s="29"/>
      <c r="F111" s="29"/>
      <c r="G111" s="29"/>
      <c r="H111" s="30"/>
      <c r="I111" s="30"/>
      <c r="J111" s="30"/>
      <c r="K111" s="31"/>
      <c r="L111" s="28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1:42" ht="18.75">
      <c r="A112" s="42"/>
      <c r="B112" s="28"/>
      <c r="C112" s="29"/>
      <c r="D112" s="29"/>
      <c r="E112" s="29"/>
      <c r="F112" s="29"/>
      <c r="G112" s="29"/>
      <c r="H112" s="30"/>
      <c r="I112" s="30"/>
      <c r="J112" s="30"/>
      <c r="K112" s="31"/>
      <c r="L112" s="28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1:42" ht="18.75">
      <c r="A113" s="42"/>
      <c r="B113" s="28"/>
      <c r="C113" s="29"/>
      <c r="D113" s="29"/>
      <c r="E113" s="29"/>
      <c r="F113" s="29"/>
      <c r="G113" s="29"/>
      <c r="H113" s="30"/>
      <c r="I113" s="30"/>
      <c r="J113" s="30"/>
      <c r="K113" s="31"/>
      <c r="L113" s="28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1:42" ht="18.75">
      <c r="A114" s="42"/>
      <c r="B114" s="28"/>
      <c r="C114" s="29"/>
      <c r="D114" s="29"/>
      <c r="E114" s="29"/>
      <c r="F114" s="29"/>
      <c r="G114" s="29"/>
      <c r="H114" s="30"/>
      <c r="I114" s="30"/>
      <c r="J114" s="30"/>
      <c r="K114" s="31"/>
      <c r="L114" s="28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1:42" ht="18.75">
      <c r="A115" s="42"/>
      <c r="B115" s="28"/>
      <c r="C115" s="29"/>
      <c r="D115" s="29"/>
      <c r="E115" s="29"/>
      <c r="F115" s="29"/>
      <c r="G115" s="29"/>
      <c r="H115" s="30"/>
      <c r="I115" s="30"/>
      <c r="J115" s="30"/>
      <c r="K115" s="31"/>
      <c r="L115" s="28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1:42" ht="18.75">
      <c r="A116" s="42"/>
      <c r="B116" s="28"/>
      <c r="C116" s="29"/>
      <c r="D116" s="29"/>
      <c r="E116" s="29"/>
      <c r="F116" s="29"/>
      <c r="G116" s="29"/>
      <c r="H116" s="30"/>
      <c r="I116" s="30"/>
      <c r="J116" s="30"/>
      <c r="K116" s="31"/>
      <c r="L116" s="28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</row>
  </sheetData>
  <sheetProtection password="913F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37"/>
  <sheetViews>
    <sheetView zoomScale="64" zoomScaleNormal="64" workbookViewId="0" topLeftCell="A1">
      <selection activeCell="A2" sqref="A2"/>
    </sheetView>
  </sheetViews>
  <sheetFormatPr defaultColWidth="9.140625" defaultRowHeight="12.75"/>
  <cols>
    <col min="1" max="1" width="80.00390625" style="72" customWidth="1"/>
    <col min="2" max="2" width="205.8515625" style="33" customWidth="1"/>
    <col min="3" max="3" width="37.57421875" style="2" customWidth="1"/>
    <col min="4" max="4" width="38.28125" style="3" customWidth="1"/>
    <col min="5" max="5" width="37.57421875" style="3" customWidth="1"/>
    <col min="6" max="6" width="50.7109375" style="3" customWidth="1"/>
    <col min="7" max="7" width="47.421875" style="3" customWidth="1"/>
    <col min="8" max="8" width="35.421875" style="3" customWidth="1"/>
    <col min="9" max="9" width="55.140625" style="4" customWidth="1"/>
    <col min="10" max="38" width="11.421875" style="6" customWidth="1"/>
    <col min="39" max="39" width="11.00390625" style="0" customWidth="1"/>
    <col min="40" max="16384" width="11.57421875" style="0" customWidth="1"/>
  </cols>
  <sheetData>
    <row r="1" spans="1:38" s="76" customFormat="1" ht="18.75">
      <c r="A1" s="73" t="s">
        <v>160</v>
      </c>
      <c r="B1" s="8" t="s">
        <v>0</v>
      </c>
      <c r="C1" s="9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74" t="s">
        <v>7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spans="1:39" s="40" customFormat="1" ht="18.75">
      <c r="A2" s="39" t="s">
        <v>161</v>
      </c>
      <c r="B2" s="39" t="s">
        <v>117</v>
      </c>
      <c r="C2" s="16" t="s">
        <v>83</v>
      </c>
      <c r="D2" s="17">
        <v>38.9</v>
      </c>
      <c r="E2" s="17">
        <v>56.96</v>
      </c>
      <c r="F2" s="17">
        <v>49.49</v>
      </c>
      <c r="G2" s="17">
        <v>58.9</v>
      </c>
      <c r="H2" s="17">
        <v>49.99</v>
      </c>
      <c r="I2" s="17">
        <f aca="true" t="shared" si="0" ref="I2:I5">MIN(D2:H2)</f>
        <v>38.9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s="40" customFormat="1" ht="18.75">
      <c r="A3" s="39" t="s">
        <v>161</v>
      </c>
      <c r="B3" s="39" t="s">
        <v>142</v>
      </c>
      <c r="C3" s="16" t="s">
        <v>83</v>
      </c>
      <c r="D3" s="17">
        <v>94.99</v>
      </c>
      <c r="E3" s="17">
        <v>64</v>
      </c>
      <c r="F3" s="17">
        <v>118.65</v>
      </c>
      <c r="G3" s="17">
        <v>86.68</v>
      </c>
      <c r="H3" s="17">
        <v>97.37</v>
      </c>
      <c r="I3" s="17">
        <f t="shared" si="0"/>
        <v>64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s="40" customFormat="1" ht="18.75">
      <c r="A4" s="39" t="s">
        <v>161</v>
      </c>
      <c r="B4" s="39" t="s">
        <v>62</v>
      </c>
      <c r="C4" s="16" t="s">
        <v>63</v>
      </c>
      <c r="D4" s="17">
        <v>87.39</v>
      </c>
      <c r="E4" s="17">
        <v>99.99</v>
      </c>
      <c r="F4" s="17">
        <v>91.99</v>
      </c>
      <c r="G4" s="17">
        <v>99.99</v>
      </c>
      <c r="H4" s="17">
        <v>77.99</v>
      </c>
      <c r="I4" s="17">
        <f t="shared" si="0"/>
        <v>77.99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s="40" customFormat="1" ht="18.75">
      <c r="A5" s="39" t="s">
        <v>161</v>
      </c>
      <c r="B5" s="39" t="s">
        <v>118</v>
      </c>
      <c r="C5" s="16" t="s">
        <v>30</v>
      </c>
      <c r="D5" s="17">
        <v>106.84</v>
      </c>
      <c r="E5" s="17">
        <v>179.99</v>
      </c>
      <c r="F5" s="17">
        <v>104.99</v>
      </c>
      <c r="G5" s="17">
        <v>104.9</v>
      </c>
      <c r="H5" s="17">
        <v>149.16</v>
      </c>
      <c r="I5" s="17">
        <f t="shared" si="0"/>
        <v>104.9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39" s="40" customFormat="1" ht="18.75">
      <c r="A6" s="77"/>
      <c r="B6" s="77"/>
      <c r="C6" s="77"/>
      <c r="D6" s="77"/>
      <c r="E6" s="77"/>
      <c r="F6" s="77"/>
      <c r="G6" s="77"/>
      <c r="H6" s="77"/>
      <c r="I6" s="77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s="40" customFormat="1" ht="18.75">
      <c r="A7" s="16" t="s">
        <v>162</v>
      </c>
      <c r="B7" s="39" t="s">
        <v>127</v>
      </c>
      <c r="C7" s="16" t="s">
        <v>128</v>
      </c>
      <c r="D7" s="17">
        <v>48.49</v>
      </c>
      <c r="E7" s="17">
        <v>45.99</v>
      </c>
      <c r="F7" s="17">
        <v>49.99</v>
      </c>
      <c r="G7" s="17">
        <v>61.99</v>
      </c>
      <c r="H7" s="17">
        <v>81.59</v>
      </c>
      <c r="I7" s="17">
        <f aca="true" t="shared" si="1" ref="I7:I14">MIN(D7:H7)</f>
        <v>45.99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s="40" customFormat="1" ht="18.75">
      <c r="A8" s="16" t="s">
        <v>162</v>
      </c>
      <c r="B8" s="39" t="s">
        <v>64</v>
      </c>
      <c r="C8" s="16" t="s">
        <v>65</v>
      </c>
      <c r="D8" s="17">
        <v>49.9</v>
      </c>
      <c r="E8" s="17">
        <v>54.57</v>
      </c>
      <c r="F8" s="17">
        <v>53.49</v>
      </c>
      <c r="G8" s="17">
        <v>53.99</v>
      </c>
      <c r="H8" s="17">
        <v>89.99</v>
      </c>
      <c r="I8" s="17">
        <f t="shared" si="1"/>
        <v>49.9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s="40" customFormat="1" ht="18.75">
      <c r="A9" s="16" t="s">
        <v>162</v>
      </c>
      <c r="B9" s="39" t="s">
        <v>143</v>
      </c>
      <c r="C9" s="16" t="s">
        <v>48</v>
      </c>
      <c r="D9" s="17">
        <v>66.64</v>
      </c>
      <c r="E9" s="17">
        <v>56.2</v>
      </c>
      <c r="F9" s="17">
        <v>78</v>
      </c>
      <c r="G9" s="17">
        <v>64.48</v>
      </c>
      <c r="H9" s="17">
        <v>84.99</v>
      </c>
      <c r="I9" s="17">
        <f t="shared" si="1"/>
        <v>56.2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s="40" customFormat="1" ht="18.75">
      <c r="A10" s="16" t="s">
        <v>162</v>
      </c>
      <c r="B10" s="39" t="s">
        <v>140</v>
      </c>
      <c r="C10" s="16" t="s">
        <v>141</v>
      </c>
      <c r="D10" s="17">
        <v>76.71</v>
      </c>
      <c r="E10" s="17">
        <v>72.9</v>
      </c>
      <c r="F10" s="17">
        <v>101.99</v>
      </c>
      <c r="G10" s="17">
        <v>68.99</v>
      </c>
      <c r="H10" s="17">
        <v>101.99</v>
      </c>
      <c r="I10" s="17">
        <f t="shared" si="1"/>
        <v>68.99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s="40" customFormat="1" ht="18.75">
      <c r="A11" s="16" t="s">
        <v>162</v>
      </c>
      <c r="B11" s="39" t="s">
        <v>153</v>
      </c>
      <c r="C11" s="16" t="s">
        <v>128</v>
      </c>
      <c r="D11" s="17">
        <v>79.9</v>
      </c>
      <c r="E11" s="17">
        <v>127.49</v>
      </c>
      <c r="F11" s="17">
        <v>108.99</v>
      </c>
      <c r="G11" s="17">
        <v>133.99</v>
      </c>
      <c r="H11" s="17">
        <v>89.99</v>
      </c>
      <c r="I11" s="17">
        <f t="shared" si="1"/>
        <v>79.9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s="40" customFormat="1" ht="18.75">
      <c r="A12" s="16" t="s">
        <v>162</v>
      </c>
      <c r="B12" s="39" t="s">
        <v>66</v>
      </c>
      <c r="C12" s="16" t="s">
        <v>67</v>
      </c>
      <c r="D12" s="17">
        <v>79.9</v>
      </c>
      <c r="E12" s="17">
        <v>134.9</v>
      </c>
      <c r="F12" s="17">
        <v>99.9</v>
      </c>
      <c r="G12" s="17">
        <v>99.9</v>
      </c>
      <c r="H12" s="17">
        <v>114.9</v>
      </c>
      <c r="I12" s="17">
        <f t="shared" si="1"/>
        <v>79.9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s="40" customFormat="1" ht="18.75">
      <c r="A13" s="16" t="s">
        <v>162</v>
      </c>
      <c r="B13" s="39" t="s">
        <v>152</v>
      </c>
      <c r="C13" s="16" t="s">
        <v>28</v>
      </c>
      <c r="D13" s="17">
        <v>92.99</v>
      </c>
      <c r="E13" s="17">
        <v>129.04</v>
      </c>
      <c r="F13" s="17">
        <v>144.99</v>
      </c>
      <c r="G13" s="17">
        <v>134.99</v>
      </c>
      <c r="H13" s="17">
        <v>179.99</v>
      </c>
      <c r="I13" s="17">
        <f t="shared" si="1"/>
        <v>92.99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s="40" customFormat="1" ht="18.75">
      <c r="A14" s="16" t="s">
        <v>162</v>
      </c>
      <c r="B14" s="39" t="s">
        <v>71</v>
      </c>
      <c r="C14" s="16" t="s">
        <v>28</v>
      </c>
      <c r="D14" s="17">
        <v>99.99</v>
      </c>
      <c r="E14" s="17">
        <v>196.52</v>
      </c>
      <c r="F14" s="17">
        <v>149</v>
      </c>
      <c r="G14" s="17">
        <v>164.99</v>
      </c>
      <c r="H14" s="17">
        <v>125.99</v>
      </c>
      <c r="I14" s="17">
        <f t="shared" si="1"/>
        <v>99.99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s="40" customFormat="1" ht="18.75">
      <c r="A15" s="77"/>
      <c r="B15" s="77"/>
      <c r="C15" s="77"/>
      <c r="D15" s="77"/>
      <c r="E15" s="77"/>
      <c r="F15" s="77"/>
      <c r="G15" s="77"/>
      <c r="H15" s="77"/>
      <c r="I15" s="7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s="40" customFormat="1" ht="18.75">
      <c r="A16" s="16" t="s">
        <v>163</v>
      </c>
      <c r="B16" s="39" t="s">
        <v>19</v>
      </c>
      <c r="C16" s="16" t="s">
        <v>18</v>
      </c>
      <c r="D16" s="17">
        <v>221</v>
      </c>
      <c r="E16" s="17">
        <v>209.79</v>
      </c>
      <c r="F16" s="17">
        <v>211.9</v>
      </c>
      <c r="G16" s="17">
        <v>234.38</v>
      </c>
      <c r="H16" s="17">
        <v>234.9</v>
      </c>
      <c r="I16" s="17">
        <f aca="true" t="shared" si="2" ref="I16:I20">MIN(D16:H16)</f>
        <v>209.79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s="40" customFormat="1" ht="18.75">
      <c r="A17" s="16" t="s">
        <v>163</v>
      </c>
      <c r="B17" s="41" t="s">
        <v>23</v>
      </c>
      <c r="C17" s="16" t="s">
        <v>24</v>
      </c>
      <c r="D17" s="17">
        <v>249</v>
      </c>
      <c r="E17" s="17">
        <v>345.9</v>
      </c>
      <c r="F17" s="17">
        <v>334.9</v>
      </c>
      <c r="G17" s="17">
        <v>364.9</v>
      </c>
      <c r="H17" s="17" t="s">
        <v>21</v>
      </c>
      <c r="I17" s="17">
        <f t="shared" si="2"/>
        <v>249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s="40" customFormat="1" ht="18.75">
      <c r="A18" s="16" t="s">
        <v>163</v>
      </c>
      <c r="B18" s="39" t="s">
        <v>17</v>
      </c>
      <c r="C18" s="16" t="s">
        <v>18</v>
      </c>
      <c r="D18" s="17">
        <v>308.97</v>
      </c>
      <c r="E18" s="17">
        <v>249.9</v>
      </c>
      <c r="F18" s="17">
        <v>250</v>
      </c>
      <c r="G18" s="17">
        <v>289.9</v>
      </c>
      <c r="H18" s="17">
        <v>269.9</v>
      </c>
      <c r="I18" s="17">
        <f t="shared" si="2"/>
        <v>249.9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s="40" customFormat="1" ht="18.75">
      <c r="A19" s="16" t="s">
        <v>163</v>
      </c>
      <c r="B19" s="39" t="s">
        <v>22</v>
      </c>
      <c r="C19" s="16" t="s">
        <v>18</v>
      </c>
      <c r="D19" s="17">
        <v>281.51</v>
      </c>
      <c r="E19" s="17">
        <v>422.9</v>
      </c>
      <c r="F19" s="17">
        <v>286.99</v>
      </c>
      <c r="G19" s="17">
        <v>328.9</v>
      </c>
      <c r="H19" s="17">
        <v>380.18</v>
      </c>
      <c r="I19" s="17">
        <f t="shared" si="2"/>
        <v>281.51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s="40" customFormat="1" ht="18.75">
      <c r="A20" s="16" t="s">
        <v>163</v>
      </c>
      <c r="B20" s="39" t="s">
        <v>20</v>
      </c>
      <c r="C20" s="16" t="s">
        <v>12</v>
      </c>
      <c r="D20" s="17">
        <v>397.97</v>
      </c>
      <c r="E20" s="17">
        <v>461.97</v>
      </c>
      <c r="F20" s="17">
        <v>403.99</v>
      </c>
      <c r="G20" s="17">
        <v>599.99</v>
      </c>
      <c r="H20" s="17" t="s">
        <v>21</v>
      </c>
      <c r="I20" s="17">
        <f t="shared" si="2"/>
        <v>397.97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s="40" customFormat="1" ht="18.75">
      <c r="A21" s="77"/>
      <c r="B21" s="77"/>
      <c r="C21" s="77"/>
      <c r="D21" s="77"/>
      <c r="E21" s="77"/>
      <c r="F21" s="77"/>
      <c r="G21" s="77"/>
      <c r="H21" s="77"/>
      <c r="I21" s="7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s="40" customFormat="1" ht="18.75">
      <c r="A22" s="16" t="s">
        <v>164</v>
      </c>
      <c r="B22" s="39" t="s">
        <v>95</v>
      </c>
      <c r="C22" s="16" t="s">
        <v>96</v>
      </c>
      <c r="D22" s="17">
        <v>29.7</v>
      </c>
      <c r="E22" s="17">
        <v>30.99</v>
      </c>
      <c r="F22" s="17">
        <v>36.12</v>
      </c>
      <c r="G22" s="17">
        <v>38.34</v>
      </c>
      <c r="H22" s="17" t="s">
        <v>21</v>
      </c>
      <c r="I22" s="17">
        <f aca="true" t="shared" si="3" ref="I22:I41">MIN(D22:H22)</f>
        <v>29.7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s="40" customFormat="1" ht="18.75">
      <c r="A23" s="16" t="s">
        <v>164</v>
      </c>
      <c r="B23" s="39" t="s">
        <v>37</v>
      </c>
      <c r="C23" s="16" t="s">
        <v>28</v>
      </c>
      <c r="D23" s="20" t="s">
        <v>21</v>
      </c>
      <c r="E23" s="20">
        <v>30.59</v>
      </c>
      <c r="F23" s="20">
        <v>32.99</v>
      </c>
      <c r="G23" s="20">
        <v>29.99</v>
      </c>
      <c r="H23" s="20">
        <v>40.79</v>
      </c>
      <c r="I23" s="17">
        <f t="shared" si="3"/>
        <v>29.99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s="40" customFormat="1" ht="18.75">
      <c r="A24" s="16" t="s">
        <v>164</v>
      </c>
      <c r="B24" s="39" t="s">
        <v>70</v>
      </c>
      <c r="C24" s="16" t="s">
        <v>69</v>
      </c>
      <c r="D24" s="17">
        <v>58.6</v>
      </c>
      <c r="E24" s="17">
        <v>103.49</v>
      </c>
      <c r="F24" s="17">
        <v>77.99</v>
      </c>
      <c r="G24" s="17">
        <v>77.5</v>
      </c>
      <c r="H24" s="17">
        <v>68.9</v>
      </c>
      <c r="I24" s="17">
        <f t="shared" si="3"/>
        <v>58.6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s="40" customFormat="1" ht="18.75">
      <c r="A25" s="16" t="s">
        <v>164</v>
      </c>
      <c r="B25" s="39" t="s">
        <v>68</v>
      </c>
      <c r="C25" s="16" t="s">
        <v>69</v>
      </c>
      <c r="D25" s="17">
        <v>59</v>
      </c>
      <c r="E25" s="17">
        <v>77.8</v>
      </c>
      <c r="F25" s="17">
        <v>69.97</v>
      </c>
      <c r="G25" s="17">
        <v>69.9</v>
      </c>
      <c r="H25" s="17">
        <v>70.9</v>
      </c>
      <c r="I25" s="17">
        <f t="shared" si="3"/>
        <v>59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s="40" customFormat="1" ht="18.75">
      <c r="A26" s="16" t="s">
        <v>164</v>
      </c>
      <c r="B26" s="39" t="s">
        <v>41</v>
      </c>
      <c r="C26" s="16" t="s">
        <v>30</v>
      </c>
      <c r="D26" s="17">
        <v>62.9</v>
      </c>
      <c r="E26" s="17">
        <v>96.71</v>
      </c>
      <c r="F26" s="17">
        <v>164.64</v>
      </c>
      <c r="G26" s="17">
        <v>99.99</v>
      </c>
      <c r="H26" s="17">
        <v>99.99</v>
      </c>
      <c r="I26" s="17">
        <f t="shared" si="3"/>
        <v>62.9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s="40" customFormat="1" ht="18.75">
      <c r="A27" s="16" t="s">
        <v>164</v>
      </c>
      <c r="B27" s="39" t="s">
        <v>43</v>
      </c>
      <c r="C27" s="16" t="s">
        <v>44</v>
      </c>
      <c r="D27" s="17">
        <v>74.77</v>
      </c>
      <c r="E27" s="17">
        <v>70.31</v>
      </c>
      <c r="F27" s="17">
        <v>89.9</v>
      </c>
      <c r="G27" s="17">
        <v>89.9</v>
      </c>
      <c r="H27" s="17" t="s">
        <v>21</v>
      </c>
      <c r="I27" s="17">
        <f t="shared" si="3"/>
        <v>70.31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s="40" customFormat="1" ht="18.75">
      <c r="A28" s="16" t="s">
        <v>164</v>
      </c>
      <c r="B28" s="39" t="s">
        <v>34</v>
      </c>
      <c r="C28" s="16" t="s">
        <v>30</v>
      </c>
      <c r="D28" s="17">
        <v>79</v>
      </c>
      <c r="E28" s="17">
        <v>123.11</v>
      </c>
      <c r="F28" s="17">
        <v>131.9</v>
      </c>
      <c r="G28" s="17">
        <v>109.99</v>
      </c>
      <c r="H28" s="17">
        <v>161.59</v>
      </c>
      <c r="I28" s="17">
        <f t="shared" si="3"/>
        <v>79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s="40" customFormat="1" ht="18.75">
      <c r="A29" s="16" t="s">
        <v>164</v>
      </c>
      <c r="B29" s="39" t="s">
        <v>29</v>
      </c>
      <c r="C29" s="16" t="s">
        <v>30</v>
      </c>
      <c r="D29" s="20">
        <v>98.7</v>
      </c>
      <c r="E29" s="20">
        <v>89.9</v>
      </c>
      <c r="F29" s="20">
        <v>118.05</v>
      </c>
      <c r="G29" s="20">
        <v>139</v>
      </c>
      <c r="H29" s="20">
        <v>144.89</v>
      </c>
      <c r="I29" s="17">
        <f t="shared" si="3"/>
        <v>89.9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s="40" customFormat="1" ht="18.75">
      <c r="A30" s="16" t="s">
        <v>164</v>
      </c>
      <c r="B30" s="39" t="s">
        <v>120</v>
      </c>
      <c r="C30" s="16" t="s">
        <v>48</v>
      </c>
      <c r="D30" s="17">
        <v>93.2</v>
      </c>
      <c r="E30" s="17">
        <v>109.99</v>
      </c>
      <c r="F30" s="17">
        <v>98.94</v>
      </c>
      <c r="G30" s="17">
        <v>99</v>
      </c>
      <c r="H30" s="17" t="s">
        <v>21</v>
      </c>
      <c r="I30" s="17">
        <f t="shared" si="3"/>
        <v>93.2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s="40" customFormat="1" ht="18.75">
      <c r="A31" s="16" t="s">
        <v>164</v>
      </c>
      <c r="B31" s="39" t="s">
        <v>35</v>
      </c>
      <c r="C31" s="16" t="s">
        <v>30</v>
      </c>
      <c r="D31" s="17">
        <v>99.9</v>
      </c>
      <c r="E31" s="17">
        <v>98.91</v>
      </c>
      <c r="F31" s="17">
        <v>100.9</v>
      </c>
      <c r="G31" s="17">
        <v>108.9</v>
      </c>
      <c r="H31" s="17">
        <v>109.99</v>
      </c>
      <c r="I31" s="17">
        <f t="shared" si="3"/>
        <v>98.91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s="40" customFormat="1" ht="18.75">
      <c r="A32" s="16" t="s">
        <v>164</v>
      </c>
      <c r="B32" s="39" t="s">
        <v>13</v>
      </c>
      <c r="C32" s="16" t="s">
        <v>14</v>
      </c>
      <c r="D32" s="20">
        <v>99.9</v>
      </c>
      <c r="E32" s="20">
        <v>140.62</v>
      </c>
      <c r="F32" s="20">
        <v>159.9</v>
      </c>
      <c r="G32" s="20">
        <v>139.99</v>
      </c>
      <c r="H32" s="20">
        <v>199.99</v>
      </c>
      <c r="I32" s="17">
        <f t="shared" si="3"/>
        <v>99.9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s="40" customFormat="1" ht="18.75">
      <c r="A33" s="16" t="s">
        <v>164</v>
      </c>
      <c r="B33" s="39" t="s">
        <v>32</v>
      </c>
      <c r="C33" s="16" t="s">
        <v>33</v>
      </c>
      <c r="D33" s="20">
        <v>102.9</v>
      </c>
      <c r="E33" s="20" t="s">
        <v>21</v>
      </c>
      <c r="F33" s="20">
        <v>144.49</v>
      </c>
      <c r="G33" s="20">
        <v>150</v>
      </c>
      <c r="H33" s="20">
        <v>109.99</v>
      </c>
      <c r="I33" s="17">
        <f t="shared" si="3"/>
        <v>102.9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s="40" customFormat="1" ht="18.75">
      <c r="A34" s="16" t="s">
        <v>164</v>
      </c>
      <c r="B34" s="39" t="s">
        <v>38</v>
      </c>
      <c r="C34" s="16" t="s">
        <v>39</v>
      </c>
      <c r="D34" s="20">
        <v>139.9</v>
      </c>
      <c r="E34" s="20">
        <v>117.64</v>
      </c>
      <c r="F34" s="20">
        <v>122.49</v>
      </c>
      <c r="G34" s="20">
        <v>134.96</v>
      </c>
      <c r="H34" s="20" t="s">
        <v>21</v>
      </c>
      <c r="I34" s="17">
        <f t="shared" si="3"/>
        <v>117.64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s="40" customFormat="1" ht="18.75">
      <c r="A35" s="16" t="s">
        <v>164</v>
      </c>
      <c r="B35" s="39" t="s">
        <v>15</v>
      </c>
      <c r="C35" s="16" t="s">
        <v>14</v>
      </c>
      <c r="D35" s="20">
        <v>119.9</v>
      </c>
      <c r="E35" s="20">
        <v>172.47</v>
      </c>
      <c r="F35" s="20">
        <v>183.99</v>
      </c>
      <c r="G35" s="20">
        <v>218.8</v>
      </c>
      <c r="H35" s="20">
        <v>182.77</v>
      </c>
      <c r="I35" s="17">
        <f t="shared" si="3"/>
        <v>119.9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s="40" customFormat="1" ht="18.75">
      <c r="A36" s="16" t="s">
        <v>164</v>
      </c>
      <c r="B36" s="39" t="s">
        <v>42</v>
      </c>
      <c r="C36" s="16" t="s">
        <v>28</v>
      </c>
      <c r="D36" s="17" t="s">
        <v>21</v>
      </c>
      <c r="E36" s="17">
        <v>129.9</v>
      </c>
      <c r="F36" s="17">
        <v>134.9</v>
      </c>
      <c r="G36" s="17">
        <v>199.8</v>
      </c>
      <c r="H36" s="17">
        <v>149.99</v>
      </c>
      <c r="I36" s="17">
        <f t="shared" si="3"/>
        <v>129.9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s="40" customFormat="1" ht="18.75">
      <c r="A37" s="16" t="s">
        <v>164</v>
      </c>
      <c r="B37" s="39" t="s">
        <v>36</v>
      </c>
      <c r="C37" s="16" t="s">
        <v>28</v>
      </c>
      <c r="D37" s="20">
        <v>141</v>
      </c>
      <c r="E37" s="20">
        <v>189.5</v>
      </c>
      <c r="F37" s="20">
        <v>143.91</v>
      </c>
      <c r="G37" s="20">
        <v>175</v>
      </c>
      <c r="H37" s="20">
        <v>189.9</v>
      </c>
      <c r="I37" s="17">
        <f t="shared" si="3"/>
        <v>141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s="40" customFormat="1" ht="18.75">
      <c r="A38" s="16" t="s">
        <v>164</v>
      </c>
      <c r="B38" s="23" t="s">
        <v>40</v>
      </c>
      <c r="C38" s="23" t="s">
        <v>39</v>
      </c>
      <c r="D38" s="20">
        <v>179</v>
      </c>
      <c r="E38" s="20">
        <v>219</v>
      </c>
      <c r="F38" s="20">
        <v>184.9</v>
      </c>
      <c r="G38" s="20">
        <v>209</v>
      </c>
      <c r="H38" s="20" t="s">
        <v>21</v>
      </c>
      <c r="I38" s="17">
        <f t="shared" si="3"/>
        <v>179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s="40" customFormat="1" ht="18.75">
      <c r="A39" s="16" t="s">
        <v>164</v>
      </c>
      <c r="B39" s="39" t="s">
        <v>27</v>
      </c>
      <c r="C39" s="16" t="s">
        <v>28</v>
      </c>
      <c r="D39" s="20">
        <v>199.99</v>
      </c>
      <c r="E39" s="20">
        <v>202.93</v>
      </c>
      <c r="F39" s="20">
        <v>187.9</v>
      </c>
      <c r="G39" s="20">
        <v>206.69</v>
      </c>
      <c r="H39" s="20">
        <v>187.9</v>
      </c>
      <c r="I39" s="17">
        <f t="shared" si="3"/>
        <v>187.9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s="40" customFormat="1" ht="18.75">
      <c r="A40" s="16" t="s">
        <v>164</v>
      </c>
      <c r="B40" s="39" t="s">
        <v>31</v>
      </c>
      <c r="C40" s="16" t="s">
        <v>28</v>
      </c>
      <c r="D40" s="20">
        <v>195</v>
      </c>
      <c r="E40" s="20">
        <v>199.9</v>
      </c>
      <c r="F40" s="20">
        <v>189.9</v>
      </c>
      <c r="G40" s="20">
        <v>408.15</v>
      </c>
      <c r="H40" s="20" t="s">
        <v>21</v>
      </c>
      <c r="I40" s="17">
        <f t="shared" si="3"/>
        <v>189.9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s="40" customFormat="1" ht="18.75">
      <c r="A41" s="16" t="s">
        <v>164</v>
      </c>
      <c r="B41" s="39" t="s">
        <v>16</v>
      </c>
      <c r="C41" s="16" t="s">
        <v>14</v>
      </c>
      <c r="D41" s="20">
        <v>196.98</v>
      </c>
      <c r="E41" s="20">
        <v>194.64</v>
      </c>
      <c r="F41" s="20">
        <v>199.99</v>
      </c>
      <c r="G41" s="20">
        <v>213.99</v>
      </c>
      <c r="H41" s="20">
        <v>229.99</v>
      </c>
      <c r="I41" s="17">
        <f t="shared" si="3"/>
        <v>194.64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s="40" customFormat="1" ht="18.75">
      <c r="A42" s="77"/>
      <c r="B42" s="77"/>
      <c r="C42" s="77"/>
      <c r="D42" s="77"/>
      <c r="E42" s="77"/>
      <c r="F42" s="77"/>
      <c r="G42" s="77"/>
      <c r="H42" s="77"/>
      <c r="I42" s="77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s="40" customFormat="1" ht="18.75">
      <c r="A43" s="16" t="s">
        <v>165</v>
      </c>
      <c r="B43" s="39" t="s">
        <v>61</v>
      </c>
      <c r="C43" s="16" t="s">
        <v>53</v>
      </c>
      <c r="D43" s="17">
        <v>35.19</v>
      </c>
      <c r="E43" s="17">
        <v>35.19</v>
      </c>
      <c r="F43" s="17">
        <v>31.45</v>
      </c>
      <c r="G43" s="17">
        <v>24.99</v>
      </c>
      <c r="H43" s="17">
        <v>29.99</v>
      </c>
      <c r="I43" s="17">
        <f aca="true" t="shared" si="4" ref="I43:I53">MIN(D43:H43)</f>
        <v>24.99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s="40" customFormat="1" ht="18.75">
      <c r="A44" s="16" t="s">
        <v>165</v>
      </c>
      <c r="B44" s="39" t="s">
        <v>144</v>
      </c>
      <c r="C44" s="16" t="s">
        <v>145</v>
      </c>
      <c r="D44" s="17">
        <v>37.02</v>
      </c>
      <c r="E44" s="17">
        <v>43.99</v>
      </c>
      <c r="F44" s="17">
        <v>50.89</v>
      </c>
      <c r="G44" s="17">
        <v>37.9</v>
      </c>
      <c r="H44" s="17">
        <v>37.9</v>
      </c>
      <c r="I44" s="17">
        <f t="shared" si="4"/>
        <v>37.02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s="40" customFormat="1" ht="18.75">
      <c r="A45" s="16" t="s">
        <v>165</v>
      </c>
      <c r="B45" s="39" t="s">
        <v>50</v>
      </c>
      <c r="C45" s="16" t="s">
        <v>51</v>
      </c>
      <c r="D45" s="17">
        <v>86.95</v>
      </c>
      <c r="E45" s="17">
        <v>61.59</v>
      </c>
      <c r="F45" s="17">
        <v>66.49</v>
      </c>
      <c r="G45" s="17">
        <v>69.99</v>
      </c>
      <c r="H45" s="17">
        <v>134.99</v>
      </c>
      <c r="I45" s="17">
        <f t="shared" si="4"/>
        <v>61.59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s="40" customFormat="1" ht="18.75">
      <c r="A46" s="16" t="s">
        <v>165</v>
      </c>
      <c r="B46" s="39" t="s">
        <v>151</v>
      </c>
      <c r="C46" s="16" t="s">
        <v>145</v>
      </c>
      <c r="D46" s="17" t="s">
        <v>21</v>
      </c>
      <c r="E46" s="17">
        <v>69.99</v>
      </c>
      <c r="F46" s="17">
        <v>65.9</v>
      </c>
      <c r="G46" s="17">
        <v>71.9</v>
      </c>
      <c r="H46" s="17">
        <v>84.42</v>
      </c>
      <c r="I46" s="17">
        <f t="shared" si="4"/>
        <v>65.9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s="40" customFormat="1" ht="18.75">
      <c r="A47" s="16" t="s">
        <v>165</v>
      </c>
      <c r="B47" s="39" t="s">
        <v>136</v>
      </c>
      <c r="C47" s="16" t="s">
        <v>55</v>
      </c>
      <c r="D47" s="20">
        <v>80.51</v>
      </c>
      <c r="E47" s="20">
        <v>109.99</v>
      </c>
      <c r="F47" s="20">
        <v>69.89</v>
      </c>
      <c r="G47" s="20">
        <v>96.66</v>
      </c>
      <c r="H47" s="20">
        <v>83.88</v>
      </c>
      <c r="I47" s="17">
        <f t="shared" si="4"/>
        <v>69.89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s="40" customFormat="1" ht="18.75">
      <c r="A48" s="16" t="s">
        <v>165</v>
      </c>
      <c r="B48" s="39" t="s">
        <v>97</v>
      </c>
      <c r="C48" s="16" t="s">
        <v>26</v>
      </c>
      <c r="D48" s="17">
        <v>96.99</v>
      </c>
      <c r="E48" s="17">
        <v>83.7</v>
      </c>
      <c r="F48" s="17">
        <v>99.9</v>
      </c>
      <c r="G48" s="17">
        <v>89.9</v>
      </c>
      <c r="H48" s="17" t="s">
        <v>21</v>
      </c>
      <c r="I48" s="17">
        <f t="shared" si="4"/>
        <v>83.7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s="40" customFormat="1" ht="18.75">
      <c r="A49" s="16" t="s">
        <v>166</v>
      </c>
      <c r="B49" s="39" t="s">
        <v>58</v>
      </c>
      <c r="C49" s="16" t="s">
        <v>51</v>
      </c>
      <c r="D49" s="17">
        <v>87.9</v>
      </c>
      <c r="E49" s="17">
        <v>115.99</v>
      </c>
      <c r="F49" s="17">
        <v>100.91</v>
      </c>
      <c r="G49" s="17">
        <v>101.77</v>
      </c>
      <c r="H49" s="17" t="s">
        <v>21</v>
      </c>
      <c r="I49" s="17">
        <f t="shared" si="4"/>
        <v>87.9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s="40" customFormat="1" ht="18.75">
      <c r="A50" s="16" t="s">
        <v>165</v>
      </c>
      <c r="B50" s="39" t="s">
        <v>137</v>
      </c>
      <c r="C50" s="16" t="s">
        <v>28</v>
      </c>
      <c r="D50" s="17">
        <v>109.9</v>
      </c>
      <c r="E50" s="17">
        <v>143.99</v>
      </c>
      <c r="F50" s="17">
        <v>148</v>
      </c>
      <c r="G50" s="17">
        <v>149.9</v>
      </c>
      <c r="H50" s="17">
        <v>164.99</v>
      </c>
      <c r="I50" s="17">
        <f t="shared" si="4"/>
        <v>109.9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s="40" customFormat="1" ht="18.75">
      <c r="A51" s="16" t="s">
        <v>165</v>
      </c>
      <c r="B51" s="39" t="s">
        <v>56</v>
      </c>
      <c r="C51" s="16" t="s">
        <v>57</v>
      </c>
      <c r="D51" s="17">
        <v>119.99</v>
      </c>
      <c r="E51" s="17">
        <v>155.99</v>
      </c>
      <c r="F51" s="17">
        <v>119.99</v>
      </c>
      <c r="G51" s="17" t="s">
        <v>21</v>
      </c>
      <c r="H51" s="17">
        <v>119.99</v>
      </c>
      <c r="I51" s="17">
        <f t="shared" si="4"/>
        <v>119.99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 s="40" customFormat="1" ht="18.75">
      <c r="A52" s="16" t="s">
        <v>165</v>
      </c>
      <c r="B52" s="39" t="s">
        <v>72</v>
      </c>
      <c r="C52" s="16"/>
      <c r="D52" s="17">
        <v>149.99</v>
      </c>
      <c r="E52" s="17">
        <v>164.9</v>
      </c>
      <c r="F52" s="17">
        <v>176.42</v>
      </c>
      <c r="G52" s="17">
        <v>159.64</v>
      </c>
      <c r="H52" s="17">
        <v>154.9</v>
      </c>
      <c r="I52" s="17">
        <f t="shared" si="4"/>
        <v>149.99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 s="40" customFormat="1" ht="18.75">
      <c r="A53" s="16" t="s">
        <v>166</v>
      </c>
      <c r="B53" s="39" t="s">
        <v>52</v>
      </c>
      <c r="C53" s="16" t="s">
        <v>53</v>
      </c>
      <c r="D53" s="17" t="s">
        <v>21</v>
      </c>
      <c r="E53" s="17" t="s">
        <v>21</v>
      </c>
      <c r="F53" s="17">
        <v>221.7</v>
      </c>
      <c r="G53" s="17">
        <v>164.97</v>
      </c>
      <c r="H53" s="17">
        <v>198.53</v>
      </c>
      <c r="I53" s="17">
        <f t="shared" si="4"/>
        <v>164.97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s="40" customFormat="1" ht="18.75">
      <c r="A54" s="77"/>
      <c r="B54" s="77"/>
      <c r="C54" s="77"/>
      <c r="D54" s="77"/>
      <c r="E54" s="77"/>
      <c r="F54" s="77"/>
      <c r="G54" s="77"/>
      <c r="H54" s="77"/>
      <c r="I54" s="77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s="40" customFormat="1" ht="18.75">
      <c r="A55" s="16" t="s">
        <v>167</v>
      </c>
      <c r="B55" s="39" t="s">
        <v>59</v>
      </c>
      <c r="C55" s="16" t="s">
        <v>60</v>
      </c>
      <c r="D55" s="17">
        <v>149.98</v>
      </c>
      <c r="E55" s="17">
        <v>179.21</v>
      </c>
      <c r="F55" s="17">
        <v>99.9</v>
      </c>
      <c r="G55" s="17">
        <v>172.54</v>
      </c>
      <c r="H55" s="17" t="s">
        <v>21</v>
      </c>
      <c r="I55" s="17">
        <f>MIN(D55:H55)</f>
        <v>99.9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s="40" customFormat="1" ht="18.75">
      <c r="A56" s="77"/>
      <c r="B56" s="77"/>
      <c r="C56" s="77"/>
      <c r="D56" s="77"/>
      <c r="E56" s="77"/>
      <c r="F56" s="77"/>
      <c r="G56" s="77"/>
      <c r="H56" s="77"/>
      <c r="I56" s="7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s="40" customFormat="1" ht="18.75">
      <c r="A57" s="23" t="s">
        <v>168</v>
      </c>
      <c r="B57" s="23" t="s">
        <v>138</v>
      </c>
      <c r="C57" s="16" t="s">
        <v>139</v>
      </c>
      <c r="D57" s="17">
        <v>159</v>
      </c>
      <c r="E57" s="17">
        <v>189.9</v>
      </c>
      <c r="F57" s="17">
        <v>189.9</v>
      </c>
      <c r="G57" s="17">
        <v>189.9</v>
      </c>
      <c r="H57" s="17">
        <v>189.9</v>
      </c>
      <c r="I57" s="17">
        <f>MIN(D57:H57)</f>
        <v>159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s="40" customFormat="1" ht="18.75">
      <c r="A58" s="77"/>
      <c r="B58" s="77"/>
      <c r="C58" s="77"/>
      <c r="D58" s="77"/>
      <c r="E58" s="77"/>
      <c r="F58" s="77"/>
      <c r="G58" s="77"/>
      <c r="H58" s="77"/>
      <c r="I58" s="77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s="40" customFormat="1" ht="18.75">
      <c r="A59" s="39" t="s">
        <v>169</v>
      </c>
      <c r="B59" s="39" t="s">
        <v>49</v>
      </c>
      <c r="C59" s="16" t="s">
        <v>26</v>
      </c>
      <c r="D59" s="17">
        <v>99.99</v>
      </c>
      <c r="E59" s="17">
        <v>120.81</v>
      </c>
      <c r="F59" s="17">
        <v>114.62</v>
      </c>
      <c r="G59" s="17">
        <v>179.9</v>
      </c>
      <c r="H59" s="17">
        <v>141.99</v>
      </c>
      <c r="I59" s="17">
        <f>MIN(D59:H59)</f>
        <v>99.99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s="40" customFormat="1" ht="18.75">
      <c r="A60" s="77"/>
      <c r="B60" s="77"/>
      <c r="C60" s="77"/>
      <c r="D60" s="77"/>
      <c r="E60" s="77"/>
      <c r="F60" s="77"/>
      <c r="G60" s="77"/>
      <c r="H60" s="77"/>
      <c r="I60" s="7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s="40" customFormat="1" ht="18.75">
      <c r="A61" s="16" t="s">
        <v>170</v>
      </c>
      <c r="B61" s="39" t="s">
        <v>93</v>
      </c>
      <c r="C61" s="16" t="s">
        <v>83</v>
      </c>
      <c r="D61" s="17">
        <v>54.7</v>
      </c>
      <c r="E61" s="17">
        <v>25.9</v>
      </c>
      <c r="F61" s="17">
        <v>52.9</v>
      </c>
      <c r="G61" s="17">
        <v>45.9</v>
      </c>
      <c r="H61" s="17">
        <v>59.99</v>
      </c>
      <c r="I61" s="17">
        <f aca="true" t="shared" si="5" ref="I61:I74">MIN(D61:H61)</f>
        <v>25.9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s="40" customFormat="1" ht="18.75">
      <c r="A62" s="16" t="s">
        <v>170</v>
      </c>
      <c r="B62" s="39" t="s">
        <v>87</v>
      </c>
      <c r="C62" s="16" t="s">
        <v>88</v>
      </c>
      <c r="D62" s="17">
        <v>49.59</v>
      </c>
      <c r="E62" s="17">
        <v>59.31</v>
      </c>
      <c r="F62" s="17">
        <v>70.65</v>
      </c>
      <c r="G62" s="17">
        <v>73.9</v>
      </c>
      <c r="H62" s="17">
        <v>64.15</v>
      </c>
      <c r="I62" s="17">
        <f t="shared" si="5"/>
        <v>49.59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s="40" customFormat="1" ht="18.75">
      <c r="A63" s="16" t="s">
        <v>170</v>
      </c>
      <c r="B63" s="39" t="s">
        <v>80</v>
      </c>
      <c r="C63" s="16" t="s">
        <v>74</v>
      </c>
      <c r="D63" s="17">
        <v>59.99</v>
      </c>
      <c r="E63" s="17">
        <v>53.79</v>
      </c>
      <c r="F63" s="17">
        <v>60.18</v>
      </c>
      <c r="G63" s="17">
        <v>63.89</v>
      </c>
      <c r="H63" s="17">
        <v>65.99</v>
      </c>
      <c r="I63" s="17">
        <f t="shared" si="5"/>
        <v>53.79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s="40" customFormat="1" ht="18.75">
      <c r="A64" s="16" t="s">
        <v>170</v>
      </c>
      <c r="B64" s="39" t="s">
        <v>91</v>
      </c>
      <c r="C64" s="16" t="s">
        <v>48</v>
      </c>
      <c r="D64" s="17">
        <v>54.1</v>
      </c>
      <c r="E64" s="17">
        <v>59.99</v>
      </c>
      <c r="F64" s="17">
        <v>59.9</v>
      </c>
      <c r="G64" s="17">
        <v>58.99</v>
      </c>
      <c r="H64" s="17">
        <v>59.9</v>
      </c>
      <c r="I64" s="17">
        <f t="shared" si="5"/>
        <v>54.1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s="40" customFormat="1" ht="18.75">
      <c r="A65" s="16" t="s">
        <v>170</v>
      </c>
      <c r="B65" s="39" t="s">
        <v>85</v>
      </c>
      <c r="C65" s="16" t="s">
        <v>86</v>
      </c>
      <c r="D65" s="17">
        <v>58.2</v>
      </c>
      <c r="E65" s="17">
        <v>65.9</v>
      </c>
      <c r="F65" s="17">
        <v>54.9</v>
      </c>
      <c r="G65" s="17">
        <v>65.99</v>
      </c>
      <c r="H65" s="17" t="s">
        <v>21</v>
      </c>
      <c r="I65" s="17">
        <f t="shared" si="5"/>
        <v>54.9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s="40" customFormat="1" ht="18.75">
      <c r="A66" s="16" t="s">
        <v>170</v>
      </c>
      <c r="B66" s="23" t="s">
        <v>98</v>
      </c>
      <c r="C66" s="23" t="s">
        <v>99</v>
      </c>
      <c r="D66" s="17">
        <v>102.9</v>
      </c>
      <c r="E66" s="17">
        <v>64.68</v>
      </c>
      <c r="F66" s="17">
        <v>73.5</v>
      </c>
      <c r="G66" s="17">
        <v>117.99</v>
      </c>
      <c r="H66" s="17">
        <v>129.9</v>
      </c>
      <c r="I66" s="17">
        <f t="shared" si="5"/>
        <v>64.68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 s="40" customFormat="1" ht="18.75">
      <c r="A67" s="16" t="s">
        <v>170</v>
      </c>
      <c r="B67" s="39" t="s">
        <v>92</v>
      </c>
      <c r="C67" s="16" t="s">
        <v>83</v>
      </c>
      <c r="D67" s="16" t="s">
        <v>21</v>
      </c>
      <c r="E67" s="17">
        <v>65.72</v>
      </c>
      <c r="F67" s="17">
        <v>109.99</v>
      </c>
      <c r="G67" s="17">
        <v>69.99</v>
      </c>
      <c r="H67" s="16" t="s">
        <v>21</v>
      </c>
      <c r="I67" s="17">
        <f t="shared" si="5"/>
        <v>65.72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 s="40" customFormat="1" ht="18.75">
      <c r="A68" s="16" t="s">
        <v>170</v>
      </c>
      <c r="B68" s="39" t="s">
        <v>82</v>
      </c>
      <c r="C68" s="16" t="s">
        <v>83</v>
      </c>
      <c r="D68" s="17">
        <v>78.9</v>
      </c>
      <c r="E68" s="17">
        <v>101.99</v>
      </c>
      <c r="F68" s="17">
        <v>108.8</v>
      </c>
      <c r="G68" s="17">
        <v>99.99</v>
      </c>
      <c r="H68" s="17">
        <v>115.99</v>
      </c>
      <c r="I68" s="17">
        <f t="shared" si="5"/>
        <v>78.9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s="40" customFormat="1" ht="18.75">
      <c r="A69" s="16" t="s">
        <v>170</v>
      </c>
      <c r="B69" s="39" t="s">
        <v>89</v>
      </c>
      <c r="C69" s="16" t="s">
        <v>30</v>
      </c>
      <c r="D69" s="17">
        <v>89.9</v>
      </c>
      <c r="E69" s="17">
        <v>99.99</v>
      </c>
      <c r="F69" s="17">
        <v>118.37</v>
      </c>
      <c r="G69" s="17">
        <v>119.9</v>
      </c>
      <c r="H69" s="17">
        <v>104.99</v>
      </c>
      <c r="I69" s="17">
        <f t="shared" si="5"/>
        <v>89.9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s="40" customFormat="1" ht="18.75">
      <c r="A70" s="16" t="s">
        <v>170</v>
      </c>
      <c r="B70" s="39" t="s">
        <v>76</v>
      </c>
      <c r="C70" s="16" t="s">
        <v>77</v>
      </c>
      <c r="D70" s="17">
        <v>92.9</v>
      </c>
      <c r="E70" s="17">
        <v>112.99</v>
      </c>
      <c r="F70" s="17">
        <v>125.9</v>
      </c>
      <c r="G70" s="17">
        <v>116.2</v>
      </c>
      <c r="H70" s="17">
        <v>97.99</v>
      </c>
      <c r="I70" s="17">
        <f t="shared" si="5"/>
        <v>92.9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 s="40" customFormat="1" ht="18.75">
      <c r="A71" s="16" t="s">
        <v>170</v>
      </c>
      <c r="B71" s="23" t="s">
        <v>90</v>
      </c>
      <c r="C71" s="23" t="s">
        <v>83</v>
      </c>
      <c r="D71" s="17">
        <v>100.9</v>
      </c>
      <c r="E71" s="17">
        <v>93.46</v>
      </c>
      <c r="F71" s="17">
        <v>93.34</v>
      </c>
      <c r="G71" s="17">
        <v>99.31</v>
      </c>
      <c r="H71" s="17">
        <v>182.99</v>
      </c>
      <c r="I71" s="17">
        <f t="shared" si="5"/>
        <v>93.34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 s="40" customFormat="1" ht="18.75">
      <c r="A72" s="16" t="s">
        <v>170</v>
      </c>
      <c r="B72" s="41" t="s">
        <v>73</v>
      </c>
      <c r="C72" s="16" t="s">
        <v>74</v>
      </c>
      <c r="D72" s="20">
        <v>94.8</v>
      </c>
      <c r="E72" s="20">
        <v>108.49</v>
      </c>
      <c r="F72" s="20">
        <v>149.99</v>
      </c>
      <c r="G72" s="20">
        <v>143.99</v>
      </c>
      <c r="H72" s="20">
        <v>157.99</v>
      </c>
      <c r="I72" s="17">
        <f t="shared" si="5"/>
        <v>94.8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 s="40" customFormat="1" ht="18.75">
      <c r="A73" s="16" t="s">
        <v>170</v>
      </c>
      <c r="B73" s="23" t="s">
        <v>100</v>
      </c>
      <c r="C73" s="23" t="s">
        <v>99</v>
      </c>
      <c r="D73" s="17">
        <v>97.41</v>
      </c>
      <c r="E73" s="17">
        <v>99.73</v>
      </c>
      <c r="F73" s="17">
        <v>102.7</v>
      </c>
      <c r="G73" s="16" t="s">
        <v>21</v>
      </c>
      <c r="H73" s="16" t="s">
        <v>21</v>
      </c>
      <c r="I73" s="17">
        <f t="shared" si="5"/>
        <v>97.41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 s="40" customFormat="1" ht="18.75">
      <c r="A74" s="16" t="s">
        <v>170</v>
      </c>
      <c r="B74" s="39" t="s">
        <v>81</v>
      </c>
      <c r="C74" s="16" t="s">
        <v>74</v>
      </c>
      <c r="D74" s="17">
        <v>149.9</v>
      </c>
      <c r="E74" s="17">
        <v>135.99</v>
      </c>
      <c r="F74" s="17">
        <v>159.99</v>
      </c>
      <c r="G74" s="17">
        <v>215.04</v>
      </c>
      <c r="H74" s="16" t="s">
        <v>21</v>
      </c>
      <c r="I74" s="17">
        <f t="shared" si="5"/>
        <v>135.99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 s="40" customFormat="1" ht="18.75">
      <c r="A75" s="77"/>
      <c r="B75" s="77"/>
      <c r="C75" s="77"/>
      <c r="D75" s="77"/>
      <c r="E75" s="77"/>
      <c r="F75" s="77"/>
      <c r="G75" s="77"/>
      <c r="H75" s="77"/>
      <c r="I75" s="77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 s="40" customFormat="1" ht="18.75">
      <c r="A76" s="16" t="s">
        <v>171</v>
      </c>
      <c r="B76" s="39" t="s">
        <v>78</v>
      </c>
      <c r="C76" s="16" t="s">
        <v>79</v>
      </c>
      <c r="D76" s="17">
        <v>13.9</v>
      </c>
      <c r="E76" s="17">
        <v>11.9</v>
      </c>
      <c r="F76" s="17">
        <v>8.5</v>
      </c>
      <c r="G76" s="17">
        <v>16.9</v>
      </c>
      <c r="H76" s="17">
        <v>21.89</v>
      </c>
      <c r="I76" s="17">
        <f aca="true" t="shared" si="6" ref="I76:I80">MIN(D76:H76)</f>
        <v>8.5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 s="40" customFormat="1" ht="18.75">
      <c r="A77" s="16" t="s">
        <v>171</v>
      </c>
      <c r="B77" s="39" t="s">
        <v>84</v>
      </c>
      <c r="C77" s="16" t="s">
        <v>79</v>
      </c>
      <c r="D77" s="17">
        <v>16.4</v>
      </c>
      <c r="E77" s="17">
        <v>20.39</v>
      </c>
      <c r="F77" s="17">
        <v>21.99</v>
      </c>
      <c r="G77" s="17">
        <v>21.99</v>
      </c>
      <c r="H77" s="17">
        <v>19.98</v>
      </c>
      <c r="I77" s="17">
        <f t="shared" si="6"/>
        <v>16.4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 s="40" customFormat="1" ht="18.75">
      <c r="A78" s="16" t="s">
        <v>171</v>
      </c>
      <c r="B78" s="39" t="s">
        <v>94</v>
      </c>
      <c r="C78" s="16" t="s">
        <v>74</v>
      </c>
      <c r="D78" s="17">
        <v>19.9</v>
      </c>
      <c r="E78" s="17">
        <v>25.49</v>
      </c>
      <c r="F78" s="17">
        <v>25.49</v>
      </c>
      <c r="G78" s="17">
        <v>24.48</v>
      </c>
      <c r="H78" s="17">
        <v>28.11</v>
      </c>
      <c r="I78" s="17">
        <f t="shared" si="6"/>
        <v>19.9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 s="40" customFormat="1" ht="18.75">
      <c r="A79" s="16" t="s">
        <v>171</v>
      </c>
      <c r="B79" s="39" t="s">
        <v>109</v>
      </c>
      <c r="C79" s="16" t="s">
        <v>79</v>
      </c>
      <c r="D79" s="17">
        <v>64.9</v>
      </c>
      <c r="E79" s="17">
        <v>41.24</v>
      </c>
      <c r="F79" s="17">
        <v>46.14</v>
      </c>
      <c r="G79" s="17">
        <v>49.83</v>
      </c>
      <c r="H79" s="17">
        <v>53.9</v>
      </c>
      <c r="I79" s="17">
        <f t="shared" si="6"/>
        <v>41.24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 s="40" customFormat="1" ht="18.75">
      <c r="A80" s="16" t="s">
        <v>171</v>
      </c>
      <c r="B80" s="39" t="s">
        <v>75</v>
      </c>
      <c r="C80" s="16" t="s">
        <v>48</v>
      </c>
      <c r="D80" s="17">
        <v>69.99</v>
      </c>
      <c r="E80" s="17">
        <v>66.9</v>
      </c>
      <c r="F80" s="17">
        <v>69.99</v>
      </c>
      <c r="G80" s="17">
        <v>86.99</v>
      </c>
      <c r="H80" s="17">
        <v>69.99</v>
      </c>
      <c r="I80" s="17">
        <f t="shared" si="6"/>
        <v>66.9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 s="40" customFormat="1" ht="18.75">
      <c r="A81" s="77"/>
      <c r="B81" s="77"/>
      <c r="C81" s="77"/>
      <c r="D81" s="77"/>
      <c r="E81" s="77"/>
      <c r="F81" s="77"/>
      <c r="G81" s="77"/>
      <c r="H81" s="77"/>
      <c r="I81" s="77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 s="40" customFormat="1" ht="18.75">
      <c r="A82" s="16" t="s">
        <v>172</v>
      </c>
      <c r="B82" s="39" t="s">
        <v>111</v>
      </c>
      <c r="C82" s="16" t="s">
        <v>112</v>
      </c>
      <c r="D82" s="26">
        <v>44.9</v>
      </c>
      <c r="E82" s="26">
        <v>68.9</v>
      </c>
      <c r="F82" s="26">
        <v>47.92</v>
      </c>
      <c r="G82" s="26">
        <v>59.99</v>
      </c>
      <c r="H82" s="26" t="s">
        <v>21</v>
      </c>
      <c r="I82" s="17">
        <f>MIN(D82:H82)</f>
        <v>44.9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 s="40" customFormat="1" ht="18.75">
      <c r="A83" s="77"/>
      <c r="B83" s="77"/>
      <c r="C83" s="77"/>
      <c r="D83" s="77"/>
      <c r="E83" s="77"/>
      <c r="F83" s="77"/>
      <c r="G83" s="77"/>
      <c r="H83" s="77"/>
      <c r="I83" s="77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 s="40" customFormat="1" ht="18.75">
      <c r="A84" s="16" t="s">
        <v>173</v>
      </c>
      <c r="B84" s="39" t="s">
        <v>101</v>
      </c>
      <c r="C84" s="16" t="s">
        <v>30</v>
      </c>
      <c r="D84" s="25">
        <v>54.9</v>
      </c>
      <c r="E84" s="25">
        <v>49.99</v>
      </c>
      <c r="F84" s="25">
        <v>65.55</v>
      </c>
      <c r="G84" s="25">
        <v>84.14</v>
      </c>
      <c r="H84" s="25">
        <v>73.86</v>
      </c>
      <c r="I84" s="17">
        <f>MIN(D84:H84)</f>
        <v>49.99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1:39" s="40" customFormat="1" ht="18.75">
      <c r="A85" s="77"/>
      <c r="B85" s="77"/>
      <c r="C85" s="77"/>
      <c r="D85" s="77"/>
      <c r="E85" s="77"/>
      <c r="F85" s="77"/>
      <c r="G85" s="77"/>
      <c r="H85" s="77"/>
      <c r="I85" s="77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1:39" s="40" customFormat="1" ht="18.75">
      <c r="A86" s="23" t="s">
        <v>174</v>
      </c>
      <c r="B86" s="23" t="s">
        <v>102</v>
      </c>
      <c r="C86" s="23" t="s">
        <v>57</v>
      </c>
      <c r="D86" s="17">
        <v>67</v>
      </c>
      <c r="E86" s="17">
        <v>54.99</v>
      </c>
      <c r="F86" s="17">
        <v>79.9</v>
      </c>
      <c r="G86" s="17">
        <v>99.99</v>
      </c>
      <c r="H86" s="17">
        <v>84.99</v>
      </c>
      <c r="I86" s="17">
        <f>MIN(D86:H86)</f>
        <v>54.99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 s="40" customFormat="1" ht="18.75">
      <c r="A87" s="77"/>
      <c r="B87" s="77"/>
      <c r="C87" s="77"/>
      <c r="D87" s="77"/>
      <c r="E87" s="77"/>
      <c r="F87" s="77"/>
      <c r="G87" s="77"/>
      <c r="H87" s="77"/>
      <c r="I87" s="77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s="40" customFormat="1" ht="18.75">
      <c r="A88" s="16" t="s">
        <v>175</v>
      </c>
      <c r="B88" s="39" t="s">
        <v>113</v>
      </c>
      <c r="C88" s="16" t="s">
        <v>114</v>
      </c>
      <c r="D88" s="17">
        <v>19.99</v>
      </c>
      <c r="E88" s="17">
        <v>42.68</v>
      </c>
      <c r="F88" s="17">
        <v>47.43</v>
      </c>
      <c r="G88" s="17" t="s">
        <v>21</v>
      </c>
      <c r="H88" s="17" t="s">
        <v>21</v>
      </c>
      <c r="I88" s="17">
        <f aca="true" t="shared" si="7" ref="I88:I90">MIN(D88:H88)</f>
        <v>19.99</v>
      </c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s="40" customFormat="1" ht="18.75">
      <c r="A89" s="16" t="s">
        <v>175</v>
      </c>
      <c r="B89" s="39" t="s">
        <v>45</v>
      </c>
      <c r="C89" s="16" t="s">
        <v>46</v>
      </c>
      <c r="D89" s="17">
        <v>49.15</v>
      </c>
      <c r="E89" s="17">
        <v>77.8</v>
      </c>
      <c r="F89" s="17">
        <v>56.9</v>
      </c>
      <c r="G89" s="17">
        <v>54.9</v>
      </c>
      <c r="H89" s="17" t="s">
        <v>21</v>
      </c>
      <c r="I89" s="17">
        <f t="shared" si="7"/>
        <v>49.15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s="40" customFormat="1" ht="18.75">
      <c r="A90" s="16" t="s">
        <v>175</v>
      </c>
      <c r="B90" s="39" t="s">
        <v>115</v>
      </c>
      <c r="C90" s="16" t="s">
        <v>116</v>
      </c>
      <c r="D90" s="17">
        <v>99.9</v>
      </c>
      <c r="E90" s="17">
        <v>129.9</v>
      </c>
      <c r="F90" s="17" t="s">
        <v>21</v>
      </c>
      <c r="G90" s="17">
        <v>127.9</v>
      </c>
      <c r="H90" s="17" t="s">
        <v>21</v>
      </c>
      <c r="I90" s="17">
        <f t="shared" si="7"/>
        <v>99.9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s="40" customFormat="1" ht="18.75">
      <c r="A91" s="77"/>
      <c r="B91" s="77"/>
      <c r="C91" s="77"/>
      <c r="D91" s="77"/>
      <c r="E91" s="77"/>
      <c r="F91" s="77"/>
      <c r="G91" s="77"/>
      <c r="H91" s="77"/>
      <c r="I91" s="7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s="40" customFormat="1" ht="18.75">
      <c r="A92" s="16" t="s">
        <v>176</v>
      </c>
      <c r="B92" s="39" t="s">
        <v>11</v>
      </c>
      <c r="C92" s="16" t="s">
        <v>12</v>
      </c>
      <c r="D92" s="17">
        <v>168.89</v>
      </c>
      <c r="E92" s="17">
        <v>218.18</v>
      </c>
      <c r="F92" s="17">
        <v>270.38</v>
      </c>
      <c r="G92" s="17">
        <v>169.99</v>
      </c>
      <c r="H92" s="17">
        <v>184.99</v>
      </c>
      <c r="I92" s="17">
        <f aca="true" t="shared" si="8" ref="I92:I96">MIN(D92:H92)</f>
        <v>168.89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s="40" customFormat="1" ht="18.75">
      <c r="A93" s="23" t="s">
        <v>176</v>
      </c>
      <c r="B93" s="23" t="s">
        <v>54</v>
      </c>
      <c r="C93" s="23" t="s">
        <v>55</v>
      </c>
      <c r="D93" s="17">
        <v>257</v>
      </c>
      <c r="E93" s="17">
        <v>275</v>
      </c>
      <c r="F93" s="17">
        <v>289</v>
      </c>
      <c r="G93" s="17">
        <v>282.34</v>
      </c>
      <c r="H93" s="17" t="s">
        <v>21</v>
      </c>
      <c r="I93" s="17">
        <f t="shared" si="8"/>
        <v>257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s="40" customFormat="1" ht="18.75">
      <c r="A94" s="16" t="s">
        <v>176</v>
      </c>
      <c r="B94" s="39" t="s">
        <v>146</v>
      </c>
      <c r="C94" s="16" t="s">
        <v>147</v>
      </c>
      <c r="D94" s="17">
        <v>319.9</v>
      </c>
      <c r="E94" s="17">
        <v>372.9</v>
      </c>
      <c r="F94" s="17">
        <v>347.36</v>
      </c>
      <c r="G94" s="17">
        <v>599.99</v>
      </c>
      <c r="H94" s="17">
        <v>399.99</v>
      </c>
      <c r="I94" s="17">
        <f t="shared" si="8"/>
        <v>319.9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s="40" customFormat="1" ht="18.75">
      <c r="A95" s="23" t="s">
        <v>176</v>
      </c>
      <c r="B95" s="23" t="s">
        <v>148</v>
      </c>
      <c r="C95" s="23" t="s">
        <v>12</v>
      </c>
      <c r="D95" s="17">
        <v>379.99</v>
      </c>
      <c r="E95" s="17">
        <v>349.99</v>
      </c>
      <c r="F95" s="17">
        <v>432.99</v>
      </c>
      <c r="G95" s="17">
        <v>494</v>
      </c>
      <c r="H95" s="17" t="s">
        <v>21</v>
      </c>
      <c r="I95" s="17">
        <f t="shared" si="8"/>
        <v>349.99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s="40" customFormat="1" ht="18.75">
      <c r="A96" s="23" t="s">
        <v>176</v>
      </c>
      <c r="B96" s="23" t="s">
        <v>129</v>
      </c>
      <c r="C96" s="23" t="s">
        <v>55</v>
      </c>
      <c r="D96" s="17">
        <v>429.99</v>
      </c>
      <c r="E96" s="17" t="s">
        <v>21</v>
      </c>
      <c r="F96" s="17">
        <v>429.99</v>
      </c>
      <c r="G96" s="17">
        <v>596.39</v>
      </c>
      <c r="H96" s="17" t="s">
        <v>21</v>
      </c>
      <c r="I96" s="17">
        <f t="shared" si="8"/>
        <v>429.99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s="40" customFormat="1" ht="18.75">
      <c r="A97" s="77"/>
      <c r="B97" s="77"/>
      <c r="C97" s="77"/>
      <c r="D97" s="77"/>
      <c r="E97" s="77"/>
      <c r="F97" s="77"/>
      <c r="G97" s="77"/>
      <c r="H97" s="77"/>
      <c r="I97" s="77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s="40" customFormat="1" ht="18.75">
      <c r="A98" s="16" t="s">
        <v>177</v>
      </c>
      <c r="B98" s="39" t="s">
        <v>123</v>
      </c>
      <c r="C98" s="16" t="s">
        <v>12</v>
      </c>
      <c r="D98" s="17">
        <v>207.9</v>
      </c>
      <c r="E98" s="17">
        <v>254.99</v>
      </c>
      <c r="F98" s="17">
        <v>279.43</v>
      </c>
      <c r="G98" s="17">
        <v>349.99</v>
      </c>
      <c r="H98" s="17">
        <v>259.99</v>
      </c>
      <c r="I98" s="17">
        <f aca="true" t="shared" si="9" ref="I98:I99">MIN(D98:H98)</f>
        <v>207.9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s="40" customFormat="1" ht="18.75">
      <c r="A99" s="16" t="s">
        <v>177</v>
      </c>
      <c r="B99" s="39" t="s">
        <v>122</v>
      </c>
      <c r="C99" s="16" t="s">
        <v>60</v>
      </c>
      <c r="D99" s="17">
        <v>219</v>
      </c>
      <c r="E99" s="17">
        <v>277.99</v>
      </c>
      <c r="F99" s="17">
        <v>249.8</v>
      </c>
      <c r="G99" s="17">
        <v>299</v>
      </c>
      <c r="H99" s="17" t="s">
        <v>21</v>
      </c>
      <c r="I99" s="17">
        <f t="shared" si="9"/>
        <v>219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s="40" customFormat="1" ht="18.75">
      <c r="A100" s="77"/>
      <c r="B100" s="77"/>
      <c r="C100" s="77"/>
      <c r="D100" s="77"/>
      <c r="E100" s="77"/>
      <c r="F100" s="77"/>
      <c r="G100" s="77"/>
      <c r="H100" s="77"/>
      <c r="I100" s="77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s="40" customFormat="1" ht="18.75">
      <c r="A101" s="16" t="s">
        <v>178</v>
      </c>
      <c r="B101" s="39" t="s">
        <v>121</v>
      </c>
      <c r="C101" s="16" t="s">
        <v>26</v>
      </c>
      <c r="D101" s="17">
        <v>239.9</v>
      </c>
      <c r="E101" s="17">
        <v>273.45</v>
      </c>
      <c r="F101" s="17">
        <v>269.98</v>
      </c>
      <c r="G101" s="17">
        <v>307.99</v>
      </c>
      <c r="H101" s="17" t="s">
        <v>21</v>
      </c>
      <c r="I101" s="17">
        <f aca="true" t="shared" si="10" ref="I101:I102">MIN(D101:H101)</f>
        <v>239.9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s="40" customFormat="1" ht="18.75">
      <c r="A102" s="16" t="s">
        <v>179</v>
      </c>
      <c r="B102" s="39" t="s">
        <v>124</v>
      </c>
      <c r="C102" s="16" t="s">
        <v>125</v>
      </c>
      <c r="D102" s="17">
        <v>289.64</v>
      </c>
      <c r="E102" s="17">
        <v>299</v>
      </c>
      <c r="F102" s="17">
        <v>305.99</v>
      </c>
      <c r="G102" s="17">
        <v>383</v>
      </c>
      <c r="H102" s="17">
        <v>249.99</v>
      </c>
      <c r="I102" s="17">
        <f t="shared" si="10"/>
        <v>249.99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s="40" customFormat="1" ht="18.75">
      <c r="A103" s="77"/>
      <c r="B103" s="77"/>
      <c r="C103" s="77"/>
      <c r="D103" s="77"/>
      <c r="E103" s="77"/>
      <c r="F103" s="77"/>
      <c r="G103" s="77"/>
      <c r="H103" s="77"/>
      <c r="I103" s="77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s="40" customFormat="1" ht="18.75">
      <c r="A104" s="16" t="s">
        <v>180</v>
      </c>
      <c r="B104" s="39" t="s">
        <v>47</v>
      </c>
      <c r="C104" s="16" t="s">
        <v>48</v>
      </c>
      <c r="D104" s="17">
        <v>45.18</v>
      </c>
      <c r="E104" s="17">
        <v>52.26</v>
      </c>
      <c r="F104" s="17">
        <v>66.13</v>
      </c>
      <c r="G104" s="17">
        <v>54.9</v>
      </c>
      <c r="H104" s="17" t="s">
        <v>21</v>
      </c>
      <c r="I104" s="17">
        <f aca="true" t="shared" si="11" ref="I104:I110">MIN(D104:H104)</f>
        <v>45.18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s="40" customFormat="1" ht="18.75">
      <c r="A105" s="16" t="s">
        <v>180</v>
      </c>
      <c r="B105" s="39" t="s">
        <v>25</v>
      </c>
      <c r="C105" s="16" t="s">
        <v>26</v>
      </c>
      <c r="D105" s="17">
        <v>48.9</v>
      </c>
      <c r="E105" s="17">
        <v>69.9</v>
      </c>
      <c r="F105" s="17">
        <v>46.9</v>
      </c>
      <c r="G105" s="17">
        <v>64.9</v>
      </c>
      <c r="H105" s="17" t="s">
        <v>21</v>
      </c>
      <c r="I105" s="17">
        <f t="shared" si="11"/>
        <v>46.9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s="40" customFormat="1" ht="18.75">
      <c r="A106" s="16" t="s">
        <v>180</v>
      </c>
      <c r="B106" s="39" t="s">
        <v>106</v>
      </c>
      <c r="C106" s="16" t="s">
        <v>104</v>
      </c>
      <c r="D106" s="17">
        <v>73.7</v>
      </c>
      <c r="E106" s="17">
        <v>74.99</v>
      </c>
      <c r="F106" s="17">
        <v>74.99</v>
      </c>
      <c r="G106" s="17">
        <v>84.12</v>
      </c>
      <c r="H106" s="17">
        <v>109.99</v>
      </c>
      <c r="I106" s="17">
        <f t="shared" si="11"/>
        <v>73.7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s="40" customFormat="1" ht="18.75">
      <c r="A107" s="16" t="s">
        <v>180</v>
      </c>
      <c r="B107" s="39" t="s">
        <v>105</v>
      </c>
      <c r="C107" s="16" t="s">
        <v>104</v>
      </c>
      <c r="D107" s="17">
        <v>89.99</v>
      </c>
      <c r="E107" s="17">
        <v>99.95</v>
      </c>
      <c r="F107" s="17">
        <v>99.99</v>
      </c>
      <c r="G107" s="17">
        <v>89.99</v>
      </c>
      <c r="H107" s="17" t="s">
        <v>21</v>
      </c>
      <c r="I107" s="17">
        <f t="shared" si="11"/>
        <v>89.99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s="40" customFormat="1" ht="18.75">
      <c r="A108" s="16" t="s">
        <v>180</v>
      </c>
      <c r="B108" s="39" t="s">
        <v>103</v>
      </c>
      <c r="C108" s="16" t="s">
        <v>104</v>
      </c>
      <c r="D108" s="17">
        <v>179.99</v>
      </c>
      <c r="E108" s="17">
        <v>175.99</v>
      </c>
      <c r="F108" s="17">
        <v>119.99</v>
      </c>
      <c r="G108" s="17">
        <v>178.99</v>
      </c>
      <c r="H108" s="17">
        <v>179.99</v>
      </c>
      <c r="I108" s="17">
        <f t="shared" si="11"/>
        <v>119.99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s="40" customFormat="1" ht="18.75">
      <c r="A109" s="16" t="s">
        <v>180</v>
      </c>
      <c r="B109" s="39" t="s">
        <v>107</v>
      </c>
      <c r="C109" s="16" t="s">
        <v>104</v>
      </c>
      <c r="D109" s="17">
        <v>129.9</v>
      </c>
      <c r="E109" s="17">
        <v>163.77</v>
      </c>
      <c r="F109" s="17">
        <v>159.9</v>
      </c>
      <c r="G109" s="17">
        <v>179.84</v>
      </c>
      <c r="H109" s="17">
        <v>179.99</v>
      </c>
      <c r="I109" s="17">
        <f t="shared" si="11"/>
        <v>129.9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s="40" customFormat="1" ht="18.75">
      <c r="A110" s="16" t="s">
        <v>180</v>
      </c>
      <c r="B110" s="39" t="s">
        <v>154</v>
      </c>
      <c r="C110" s="16" t="s">
        <v>104</v>
      </c>
      <c r="D110" s="20">
        <v>268.99</v>
      </c>
      <c r="E110" s="16">
        <v>263.99</v>
      </c>
      <c r="F110" s="16">
        <v>328.99</v>
      </c>
      <c r="G110" s="16" t="s">
        <v>21</v>
      </c>
      <c r="H110" s="16" t="s">
        <v>21</v>
      </c>
      <c r="I110" s="17">
        <f t="shared" si="11"/>
        <v>263.99</v>
      </c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s="40" customFormat="1" ht="18.75">
      <c r="A111" s="77"/>
      <c r="B111" s="77"/>
      <c r="C111" s="77"/>
      <c r="D111" s="77"/>
      <c r="E111" s="77"/>
      <c r="F111" s="77"/>
      <c r="G111" s="77"/>
      <c r="H111" s="77"/>
      <c r="I111" s="77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 s="40" customFormat="1" ht="18.75">
      <c r="A112" s="16" t="s">
        <v>181</v>
      </c>
      <c r="B112" s="39" t="s">
        <v>126</v>
      </c>
      <c r="C112" s="16" t="s">
        <v>48</v>
      </c>
      <c r="D112" s="20">
        <v>72.17</v>
      </c>
      <c r="E112" s="20">
        <v>60.9</v>
      </c>
      <c r="F112" s="20">
        <v>69.99</v>
      </c>
      <c r="G112" s="20">
        <v>63.99</v>
      </c>
      <c r="H112" s="20">
        <v>72.17</v>
      </c>
      <c r="I112" s="17">
        <f aca="true" t="shared" si="12" ref="I112:I113">MIN(D112:H112)</f>
        <v>60.9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 s="40" customFormat="1" ht="18.75">
      <c r="A113" s="16" t="s">
        <v>181</v>
      </c>
      <c r="B113" s="39" t="s">
        <v>119</v>
      </c>
      <c r="C113" s="16" t="s">
        <v>48</v>
      </c>
      <c r="D113" s="20" t="s">
        <v>21</v>
      </c>
      <c r="E113" s="20">
        <v>72.9</v>
      </c>
      <c r="F113" s="20">
        <v>71</v>
      </c>
      <c r="G113" s="20">
        <v>99.99</v>
      </c>
      <c r="H113" s="20">
        <v>89.99</v>
      </c>
      <c r="I113" s="17">
        <f t="shared" si="12"/>
        <v>71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39" s="40" customFormat="1" ht="18.75">
      <c r="A114" s="77"/>
      <c r="B114" s="77"/>
      <c r="C114" s="77"/>
      <c r="D114" s="77"/>
      <c r="E114" s="77"/>
      <c r="F114" s="77"/>
      <c r="G114" s="77"/>
      <c r="H114" s="77"/>
      <c r="I114" s="7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 s="40" customFormat="1" ht="18.75">
      <c r="A115" s="16" t="s">
        <v>182</v>
      </c>
      <c r="B115" s="39" t="s">
        <v>130</v>
      </c>
      <c r="C115" s="16" t="s">
        <v>88</v>
      </c>
      <c r="D115" s="20">
        <v>22.9</v>
      </c>
      <c r="E115" s="20">
        <v>29.99</v>
      </c>
      <c r="F115" s="20">
        <v>25.99</v>
      </c>
      <c r="G115" s="20">
        <v>29.99</v>
      </c>
      <c r="H115" s="20">
        <v>26.99</v>
      </c>
      <c r="I115" s="17">
        <f aca="true" t="shared" si="13" ref="I115:I121">MIN(D115:H115)</f>
        <v>22.9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39" s="40" customFormat="1" ht="18.75">
      <c r="A116" s="16" t="s">
        <v>182</v>
      </c>
      <c r="B116" s="39" t="s">
        <v>131</v>
      </c>
      <c r="C116" s="16" t="s">
        <v>88</v>
      </c>
      <c r="D116" s="16" t="s">
        <v>21</v>
      </c>
      <c r="E116" s="20">
        <v>23.9</v>
      </c>
      <c r="F116" s="20">
        <v>26.99</v>
      </c>
      <c r="G116" s="20">
        <v>42.49</v>
      </c>
      <c r="H116" s="16" t="s">
        <v>21</v>
      </c>
      <c r="I116" s="17">
        <f t="shared" si="13"/>
        <v>23.9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1:39" s="40" customFormat="1" ht="18.75">
      <c r="A117" s="16" t="s">
        <v>182</v>
      </c>
      <c r="B117" s="39" t="s">
        <v>110</v>
      </c>
      <c r="C117" s="16" t="s">
        <v>96</v>
      </c>
      <c r="D117" s="20">
        <v>30.9</v>
      </c>
      <c r="E117" s="20">
        <v>28.15</v>
      </c>
      <c r="F117" s="20">
        <v>34.64</v>
      </c>
      <c r="G117" s="20">
        <v>28.99</v>
      </c>
      <c r="H117" s="16" t="s">
        <v>21</v>
      </c>
      <c r="I117" s="17">
        <f t="shared" si="13"/>
        <v>28.15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1:39" s="40" customFormat="1" ht="18.75">
      <c r="A118" s="16" t="s">
        <v>182</v>
      </c>
      <c r="B118" s="39" t="s">
        <v>135</v>
      </c>
      <c r="C118" s="16" t="s">
        <v>88</v>
      </c>
      <c r="D118" s="20">
        <v>47</v>
      </c>
      <c r="E118" s="20">
        <v>39.48</v>
      </c>
      <c r="F118" s="20">
        <v>36.19</v>
      </c>
      <c r="G118" s="16" t="s">
        <v>21</v>
      </c>
      <c r="H118" s="16" t="s">
        <v>21</v>
      </c>
      <c r="I118" s="17">
        <f t="shared" si="13"/>
        <v>36.19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spans="1:39" s="40" customFormat="1" ht="18.75">
      <c r="A119" s="16" t="s">
        <v>182</v>
      </c>
      <c r="B119" s="39" t="s">
        <v>133</v>
      </c>
      <c r="C119" s="16" t="s">
        <v>88</v>
      </c>
      <c r="D119" s="20">
        <v>39.5</v>
      </c>
      <c r="E119" s="20">
        <v>47.14</v>
      </c>
      <c r="F119" s="20">
        <v>79</v>
      </c>
      <c r="G119" s="20">
        <v>63.99</v>
      </c>
      <c r="H119" s="16" t="s">
        <v>21</v>
      </c>
      <c r="I119" s="17">
        <f t="shared" si="13"/>
        <v>39.5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1:39" s="40" customFormat="1" ht="18.75">
      <c r="A120" s="16" t="s">
        <v>182</v>
      </c>
      <c r="B120" s="39" t="s">
        <v>132</v>
      </c>
      <c r="C120" s="16" t="s">
        <v>88</v>
      </c>
      <c r="D120" s="20">
        <v>43.99</v>
      </c>
      <c r="E120" s="20">
        <v>49.62</v>
      </c>
      <c r="F120" s="20">
        <v>51.99</v>
      </c>
      <c r="G120" s="20">
        <v>44.99</v>
      </c>
      <c r="H120" s="20">
        <v>57.99</v>
      </c>
      <c r="I120" s="17">
        <f t="shared" si="13"/>
        <v>43.99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1:39" s="40" customFormat="1" ht="18.75">
      <c r="A121" s="16" t="s">
        <v>182</v>
      </c>
      <c r="B121" s="39" t="s">
        <v>134</v>
      </c>
      <c r="C121" s="16" t="s">
        <v>88</v>
      </c>
      <c r="D121" s="20">
        <v>54.9</v>
      </c>
      <c r="E121" s="20">
        <v>56.24</v>
      </c>
      <c r="F121" s="20">
        <v>59.99</v>
      </c>
      <c r="G121" s="20">
        <v>52.99</v>
      </c>
      <c r="H121" s="20">
        <v>59.99</v>
      </c>
      <c r="I121" s="17">
        <f t="shared" si="13"/>
        <v>52.99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1:39" s="40" customFormat="1" ht="18.75">
      <c r="A122" s="77"/>
      <c r="B122" s="77"/>
      <c r="C122" s="77"/>
      <c r="D122" s="77"/>
      <c r="E122" s="77"/>
      <c r="F122" s="77"/>
      <c r="G122" s="77"/>
      <c r="H122" s="77"/>
      <c r="I122" s="77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1:39" s="40" customFormat="1" ht="18.75">
      <c r="A123" s="16" t="s">
        <v>183</v>
      </c>
      <c r="B123" s="39" t="s">
        <v>149</v>
      </c>
      <c r="C123" s="16" t="s">
        <v>150</v>
      </c>
      <c r="D123" s="20">
        <v>48.12</v>
      </c>
      <c r="E123" s="20">
        <v>37.05</v>
      </c>
      <c r="F123" s="20">
        <v>37.32</v>
      </c>
      <c r="G123" s="16" t="s">
        <v>21</v>
      </c>
      <c r="H123" s="16" t="s">
        <v>21</v>
      </c>
      <c r="I123" s="17">
        <f>MIN(D123:H123)</f>
        <v>37.05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1:39" s="40" customFormat="1" ht="18.75">
      <c r="A124" s="78"/>
      <c r="B124" s="79"/>
      <c r="C124" s="78"/>
      <c r="D124" s="80"/>
      <c r="E124" s="80"/>
      <c r="F124" s="80"/>
      <c r="G124" s="80"/>
      <c r="H124" s="80"/>
      <c r="I124" s="43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</row>
    <row r="125" spans="1:39" s="40" customFormat="1" ht="18.75">
      <c r="A125" s="78"/>
      <c r="B125" s="79"/>
      <c r="C125" s="78"/>
      <c r="D125" s="80"/>
      <c r="E125" s="80"/>
      <c r="F125" s="80"/>
      <c r="G125" s="80"/>
      <c r="H125" s="80"/>
      <c r="I125" s="43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</row>
    <row r="126" spans="1:39" s="40" customFormat="1" ht="18.75">
      <c r="A126" s="78"/>
      <c r="B126" s="79"/>
      <c r="C126" s="78"/>
      <c r="D126" s="80"/>
      <c r="E126" s="80"/>
      <c r="F126" s="80"/>
      <c r="G126" s="80"/>
      <c r="H126" s="80"/>
      <c r="I126" s="43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</row>
    <row r="127" spans="1:39" s="40" customFormat="1" ht="18.75">
      <c r="A127" s="78"/>
      <c r="B127" s="79"/>
      <c r="C127" s="78"/>
      <c r="D127" s="80"/>
      <c r="E127" s="80"/>
      <c r="F127" s="80"/>
      <c r="G127" s="80"/>
      <c r="H127" s="80"/>
      <c r="I127" s="43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</row>
    <row r="128" spans="1:39" s="40" customFormat="1" ht="18.75">
      <c r="A128" s="78"/>
      <c r="B128" s="79"/>
      <c r="C128" s="78"/>
      <c r="D128" s="80"/>
      <c r="E128" s="80"/>
      <c r="F128" s="80"/>
      <c r="G128" s="80"/>
      <c r="H128" s="80"/>
      <c r="I128" s="43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</row>
    <row r="129" spans="1:39" s="40" customFormat="1" ht="18.75">
      <c r="A129" s="78"/>
      <c r="B129" s="79"/>
      <c r="C129" s="78"/>
      <c r="D129" s="80"/>
      <c r="E129" s="80"/>
      <c r="F129" s="80"/>
      <c r="G129" s="80"/>
      <c r="H129" s="80"/>
      <c r="I129" s="43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</row>
    <row r="130" spans="1:39" s="40" customFormat="1" ht="18.75">
      <c r="A130" s="78"/>
      <c r="B130" s="79"/>
      <c r="C130" s="78"/>
      <c r="D130" s="80"/>
      <c r="E130" s="80"/>
      <c r="F130" s="80"/>
      <c r="G130" s="80"/>
      <c r="H130" s="80"/>
      <c r="I130" s="43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</row>
    <row r="131" spans="1:39" s="40" customFormat="1" ht="18.75">
      <c r="A131" s="78"/>
      <c r="B131" s="79"/>
      <c r="C131" s="78"/>
      <c r="D131" s="80"/>
      <c r="E131" s="80"/>
      <c r="F131" s="80"/>
      <c r="G131" s="80"/>
      <c r="H131" s="80"/>
      <c r="I131" s="43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</row>
    <row r="132" spans="1:39" s="40" customFormat="1" ht="18.75">
      <c r="A132" s="78"/>
      <c r="B132" s="79"/>
      <c r="C132" s="78"/>
      <c r="D132" s="80"/>
      <c r="E132" s="80"/>
      <c r="F132" s="80"/>
      <c r="G132" s="80"/>
      <c r="H132" s="80"/>
      <c r="I132" s="43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</row>
    <row r="133" spans="1:39" s="40" customFormat="1" ht="18.75">
      <c r="A133" s="78"/>
      <c r="B133" s="79"/>
      <c r="C133" s="78"/>
      <c r="D133" s="80"/>
      <c r="E133" s="80"/>
      <c r="F133" s="80"/>
      <c r="G133" s="80"/>
      <c r="H133" s="80"/>
      <c r="I133" s="43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</row>
    <row r="134" spans="1:39" s="40" customFormat="1" ht="18.75">
      <c r="A134" s="78"/>
      <c r="B134" s="79"/>
      <c r="C134" s="78"/>
      <c r="D134" s="80"/>
      <c r="E134" s="80"/>
      <c r="F134" s="80"/>
      <c r="G134" s="80"/>
      <c r="H134" s="80"/>
      <c r="I134" s="43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</row>
    <row r="135" spans="1:39" s="40" customFormat="1" ht="18.75">
      <c r="A135" s="78"/>
      <c r="B135" s="79"/>
      <c r="C135" s="78"/>
      <c r="D135" s="80"/>
      <c r="E135" s="80"/>
      <c r="F135" s="80"/>
      <c r="G135" s="80"/>
      <c r="H135" s="80"/>
      <c r="I135" s="43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</row>
    <row r="136" spans="1:39" s="40" customFormat="1" ht="18.75">
      <c r="A136" s="78"/>
      <c r="B136" s="79"/>
      <c r="C136" s="78"/>
      <c r="D136" s="80"/>
      <c r="E136" s="80"/>
      <c r="F136" s="80"/>
      <c r="G136" s="80"/>
      <c r="H136" s="80"/>
      <c r="I136" s="43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</row>
    <row r="137" spans="1:38" s="40" customFormat="1" ht="26.25">
      <c r="A137" s="82"/>
      <c r="B137" s="83"/>
      <c r="C137" s="84"/>
      <c r="D137" s="85"/>
      <c r="E137" s="85"/>
      <c r="F137" s="85"/>
      <c r="G137" s="85"/>
      <c r="H137" s="85"/>
      <c r="I137" s="34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</row>
  </sheetData>
  <sheetProtection password="913F" sheet="1"/>
  <mergeCells count="20">
    <mergeCell ref="A6:I6"/>
    <mergeCell ref="A15:I15"/>
    <mergeCell ref="A21:I21"/>
    <mergeCell ref="A42:I42"/>
    <mergeCell ref="A54:I54"/>
    <mergeCell ref="A56:I56"/>
    <mergeCell ref="A58:I58"/>
    <mergeCell ref="A60:I60"/>
    <mergeCell ref="A75:I75"/>
    <mergeCell ref="A81:I81"/>
    <mergeCell ref="A83:I83"/>
    <mergeCell ref="A85:I85"/>
    <mergeCell ref="A87:I87"/>
    <mergeCell ref="A91:I91"/>
    <mergeCell ref="A97:I97"/>
    <mergeCell ref="A100:I100"/>
    <mergeCell ref="A103:I103"/>
    <mergeCell ref="A111:I111"/>
    <mergeCell ref="A114:I114"/>
    <mergeCell ref="A122:I1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36"/>
  <sheetViews>
    <sheetView zoomScale="64" zoomScaleNormal="64" workbookViewId="0" topLeftCell="C1">
      <selection activeCell="I16" sqref="I16"/>
    </sheetView>
  </sheetViews>
  <sheetFormatPr defaultColWidth="9.140625" defaultRowHeight="12.75"/>
  <cols>
    <col min="1" max="1" width="80.00390625" style="72" customWidth="1"/>
    <col min="2" max="2" width="205.8515625" style="33" customWidth="1"/>
    <col min="3" max="3" width="37.57421875" style="2" customWidth="1"/>
    <col min="4" max="4" width="38.28125" style="3" customWidth="1"/>
    <col min="5" max="5" width="37.57421875" style="3" customWidth="1"/>
    <col min="6" max="6" width="50.7109375" style="3" customWidth="1"/>
    <col min="7" max="7" width="47.421875" style="3" customWidth="1"/>
    <col min="8" max="8" width="35.421875" style="3" customWidth="1"/>
    <col min="9" max="9" width="55.140625" style="4" customWidth="1"/>
    <col min="10" max="38" width="11.421875" style="6" customWidth="1"/>
    <col min="39" max="39" width="11.00390625" style="0" customWidth="1"/>
    <col min="40" max="16384" width="11.57421875" style="0" customWidth="1"/>
  </cols>
  <sheetData>
    <row r="1" spans="1:9" ht="18.75">
      <c r="A1" s="73" t="s">
        <v>160</v>
      </c>
      <c r="B1" s="8" t="s">
        <v>0</v>
      </c>
      <c r="C1" s="9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2" t="s">
        <v>8</v>
      </c>
    </row>
    <row r="2" spans="1:39" s="40" customFormat="1" ht="18.75">
      <c r="A2" s="39" t="s">
        <v>161</v>
      </c>
      <c r="B2" s="39" t="s">
        <v>118</v>
      </c>
      <c r="C2" s="16" t="s">
        <v>30</v>
      </c>
      <c r="D2" s="17">
        <v>106.84</v>
      </c>
      <c r="E2" s="17">
        <v>179.99</v>
      </c>
      <c r="F2" s="17">
        <v>104.99</v>
      </c>
      <c r="G2" s="17">
        <v>104.9</v>
      </c>
      <c r="H2" s="17">
        <v>149.16</v>
      </c>
      <c r="I2" s="17">
        <f aca="true" t="shared" si="0" ref="I2:I5">MAX(D2:H2)</f>
        <v>179.99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s="40" customFormat="1" ht="18.75">
      <c r="A3" s="39" t="s">
        <v>161</v>
      </c>
      <c r="B3" s="39" t="s">
        <v>142</v>
      </c>
      <c r="C3" s="16" t="s">
        <v>83</v>
      </c>
      <c r="D3" s="17">
        <v>94.99</v>
      </c>
      <c r="E3" s="17">
        <v>64</v>
      </c>
      <c r="F3" s="17">
        <v>118.65</v>
      </c>
      <c r="G3" s="17">
        <v>86.68</v>
      </c>
      <c r="H3" s="17">
        <v>97.37</v>
      </c>
      <c r="I3" s="17">
        <f t="shared" si="0"/>
        <v>118.65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s="40" customFormat="1" ht="18.75">
      <c r="A4" s="39" t="s">
        <v>161</v>
      </c>
      <c r="B4" s="39" t="s">
        <v>62</v>
      </c>
      <c r="C4" s="16" t="s">
        <v>63</v>
      </c>
      <c r="D4" s="17">
        <v>87.39</v>
      </c>
      <c r="E4" s="17">
        <v>99.99</v>
      </c>
      <c r="F4" s="17">
        <v>91.99</v>
      </c>
      <c r="G4" s="17">
        <v>99.99</v>
      </c>
      <c r="H4" s="17">
        <v>77.99</v>
      </c>
      <c r="I4" s="17">
        <f t="shared" si="0"/>
        <v>99.99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s="40" customFormat="1" ht="18.75">
      <c r="A5" s="39" t="s">
        <v>161</v>
      </c>
      <c r="B5" s="39" t="s">
        <v>117</v>
      </c>
      <c r="C5" s="16" t="s">
        <v>83</v>
      </c>
      <c r="D5" s="17">
        <v>38.9</v>
      </c>
      <c r="E5" s="17">
        <v>56.96</v>
      </c>
      <c r="F5" s="17">
        <v>49.49</v>
      </c>
      <c r="G5" s="17">
        <v>58.9</v>
      </c>
      <c r="H5" s="17">
        <v>49.99</v>
      </c>
      <c r="I5" s="17">
        <f t="shared" si="0"/>
        <v>58.9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39" s="40" customFormat="1" ht="18.75">
      <c r="A6" s="77"/>
      <c r="B6" s="77"/>
      <c r="C6" s="87"/>
      <c r="D6" s="88"/>
      <c r="E6" s="88"/>
      <c r="F6" s="88"/>
      <c r="G6" s="88"/>
      <c r="H6" s="88"/>
      <c r="I6" s="8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ht="18.75">
      <c r="A7" s="16" t="s">
        <v>162</v>
      </c>
      <c r="B7" s="39" t="s">
        <v>71</v>
      </c>
      <c r="C7" s="16" t="s">
        <v>28</v>
      </c>
      <c r="D7" s="17">
        <v>99.99</v>
      </c>
      <c r="E7" s="17">
        <v>196.52</v>
      </c>
      <c r="F7" s="17">
        <v>149</v>
      </c>
      <c r="G7" s="17">
        <v>164.99</v>
      </c>
      <c r="H7" s="17">
        <v>125.99</v>
      </c>
      <c r="I7" s="17">
        <f aca="true" t="shared" si="1" ref="I7:I14">MAX(D7:H7)</f>
        <v>196.52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8.75">
      <c r="A8" s="16" t="s">
        <v>162</v>
      </c>
      <c r="B8" s="39" t="s">
        <v>152</v>
      </c>
      <c r="C8" s="16" t="s">
        <v>28</v>
      </c>
      <c r="D8" s="17">
        <v>92.99</v>
      </c>
      <c r="E8" s="17">
        <v>129.04</v>
      </c>
      <c r="F8" s="17">
        <v>144.99</v>
      </c>
      <c r="G8" s="17">
        <v>134.99</v>
      </c>
      <c r="H8" s="17">
        <v>179.99</v>
      </c>
      <c r="I8" s="17">
        <f t="shared" si="1"/>
        <v>179.99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8.75">
      <c r="A9" s="16" t="s">
        <v>162</v>
      </c>
      <c r="B9" s="39" t="s">
        <v>66</v>
      </c>
      <c r="C9" s="16" t="s">
        <v>67</v>
      </c>
      <c r="D9" s="17">
        <v>79.9</v>
      </c>
      <c r="E9" s="17">
        <v>134.9</v>
      </c>
      <c r="F9" s="17">
        <v>99.9</v>
      </c>
      <c r="G9" s="17">
        <v>99.9</v>
      </c>
      <c r="H9" s="17">
        <v>114.9</v>
      </c>
      <c r="I9" s="17">
        <f t="shared" si="1"/>
        <v>134.9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ht="18.75">
      <c r="A10" s="16" t="s">
        <v>162</v>
      </c>
      <c r="B10" s="39" t="s">
        <v>153</v>
      </c>
      <c r="C10" s="16" t="s">
        <v>128</v>
      </c>
      <c r="D10" s="17">
        <v>79.9</v>
      </c>
      <c r="E10" s="17">
        <v>127.49</v>
      </c>
      <c r="F10" s="17">
        <v>108.99</v>
      </c>
      <c r="G10" s="17">
        <v>133.99</v>
      </c>
      <c r="H10" s="17">
        <v>89.99</v>
      </c>
      <c r="I10" s="17">
        <f t="shared" si="1"/>
        <v>133.99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18.75">
      <c r="A11" s="16" t="s">
        <v>162</v>
      </c>
      <c r="B11" s="39" t="s">
        <v>140</v>
      </c>
      <c r="C11" s="16" t="s">
        <v>141</v>
      </c>
      <c r="D11" s="17">
        <v>76.71</v>
      </c>
      <c r="E11" s="17">
        <v>72.9</v>
      </c>
      <c r="F11" s="17">
        <v>101.99</v>
      </c>
      <c r="G11" s="17">
        <v>68.99</v>
      </c>
      <c r="H11" s="17">
        <v>101.99</v>
      </c>
      <c r="I11" s="17">
        <f t="shared" si="1"/>
        <v>101.99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ht="18.75">
      <c r="A12" s="16" t="s">
        <v>162</v>
      </c>
      <c r="B12" s="39" t="s">
        <v>64</v>
      </c>
      <c r="C12" s="16" t="s">
        <v>65</v>
      </c>
      <c r="D12" s="17">
        <v>49.9</v>
      </c>
      <c r="E12" s="17">
        <v>54.57</v>
      </c>
      <c r="F12" s="17">
        <v>53.49</v>
      </c>
      <c r="G12" s="17">
        <v>53.99</v>
      </c>
      <c r="H12" s="17">
        <v>89.99</v>
      </c>
      <c r="I12" s="17">
        <f t="shared" si="1"/>
        <v>89.99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18.75">
      <c r="A13" s="16" t="s">
        <v>162</v>
      </c>
      <c r="B13" s="39" t="s">
        <v>143</v>
      </c>
      <c r="C13" s="16" t="s">
        <v>48</v>
      </c>
      <c r="D13" s="17">
        <v>66.64</v>
      </c>
      <c r="E13" s="17">
        <v>56.2</v>
      </c>
      <c r="F13" s="17">
        <v>78</v>
      </c>
      <c r="G13" s="17">
        <v>64.48</v>
      </c>
      <c r="H13" s="17">
        <v>84.99</v>
      </c>
      <c r="I13" s="17">
        <f t="shared" si="1"/>
        <v>84.99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18.75">
      <c r="A14" s="16" t="s">
        <v>162</v>
      </c>
      <c r="B14" s="39" t="s">
        <v>127</v>
      </c>
      <c r="C14" s="16" t="s">
        <v>128</v>
      </c>
      <c r="D14" s="17">
        <v>48.49</v>
      </c>
      <c r="E14" s="17">
        <v>45.99</v>
      </c>
      <c r="F14" s="17">
        <v>49.99</v>
      </c>
      <c r="G14" s="17">
        <v>61.99</v>
      </c>
      <c r="H14" s="17">
        <v>81.59</v>
      </c>
      <c r="I14" s="17">
        <f t="shared" si="1"/>
        <v>81.59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s="40" customFormat="1" ht="18.75">
      <c r="A15" s="77"/>
      <c r="B15" s="77"/>
      <c r="C15" s="87"/>
      <c r="D15" s="88"/>
      <c r="E15" s="88"/>
      <c r="F15" s="88"/>
      <c r="G15" s="88"/>
      <c r="H15" s="88"/>
      <c r="I15" s="8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18.75">
      <c r="A16" s="16" t="s">
        <v>163</v>
      </c>
      <c r="B16" s="39" t="s">
        <v>20</v>
      </c>
      <c r="C16" s="16" t="s">
        <v>12</v>
      </c>
      <c r="D16" s="17">
        <v>397.97</v>
      </c>
      <c r="E16" s="17">
        <v>461.97</v>
      </c>
      <c r="F16" s="17">
        <v>403.99</v>
      </c>
      <c r="G16" s="17">
        <v>599.99</v>
      </c>
      <c r="H16" s="17" t="s">
        <v>21</v>
      </c>
      <c r="I16" s="17">
        <f aca="true" t="shared" si="2" ref="I16:I20">MAX(D16:H16)</f>
        <v>599.99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18.75">
      <c r="A17" s="16" t="s">
        <v>163</v>
      </c>
      <c r="B17" s="39" t="s">
        <v>22</v>
      </c>
      <c r="C17" s="16" t="s">
        <v>18</v>
      </c>
      <c r="D17" s="17">
        <v>281.51</v>
      </c>
      <c r="E17" s="17">
        <v>422.9</v>
      </c>
      <c r="F17" s="17">
        <v>286.99</v>
      </c>
      <c r="G17" s="17">
        <v>328.9</v>
      </c>
      <c r="H17" s="17">
        <v>380.18</v>
      </c>
      <c r="I17" s="17">
        <f t="shared" si="2"/>
        <v>422.9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ht="18.75">
      <c r="A18" s="16" t="s">
        <v>163</v>
      </c>
      <c r="B18" s="41" t="s">
        <v>23</v>
      </c>
      <c r="C18" s="16" t="s">
        <v>24</v>
      </c>
      <c r="D18" s="17">
        <v>249</v>
      </c>
      <c r="E18" s="17">
        <v>345.9</v>
      </c>
      <c r="F18" s="17">
        <v>334.9</v>
      </c>
      <c r="G18" s="17">
        <v>364.9</v>
      </c>
      <c r="H18" s="17" t="s">
        <v>21</v>
      </c>
      <c r="I18" s="17">
        <f t="shared" si="2"/>
        <v>364.9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ht="18.75">
      <c r="A19" s="16" t="s">
        <v>163</v>
      </c>
      <c r="B19" s="39" t="s">
        <v>17</v>
      </c>
      <c r="C19" s="16" t="s">
        <v>18</v>
      </c>
      <c r="D19" s="17">
        <v>308.97</v>
      </c>
      <c r="E19" s="17">
        <v>249.9</v>
      </c>
      <c r="F19" s="17">
        <v>250</v>
      </c>
      <c r="G19" s="17">
        <v>289.9</v>
      </c>
      <c r="H19" s="17">
        <v>269.9</v>
      </c>
      <c r="I19" s="17">
        <f t="shared" si="2"/>
        <v>308.97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ht="18.75">
      <c r="A20" s="16" t="s">
        <v>163</v>
      </c>
      <c r="B20" s="39" t="s">
        <v>19</v>
      </c>
      <c r="C20" s="16" t="s">
        <v>18</v>
      </c>
      <c r="D20" s="17">
        <v>221</v>
      </c>
      <c r="E20" s="17">
        <v>209.79</v>
      </c>
      <c r="F20" s="17">
        <v>211.9</v>
      </c>
      <c r="G20" s="17">
        <v>234.38</v>
      </c>
      <c r="H20" s="17">
        <v>234.9</v>
      </c>
      <c r="I20" s="17">
        <f t="shared" si="2"/>
        <v>234.9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s="40" customFormat="1" ht="18.75">
      <c r="A21" s="77"/>
      <c r="B21" s="77"/>
      <c r="C21" s="87"/>
      <c r="D21" s="88"/>
      <c r="E21" s="88"/>
      <c r="F21" s="88"/>
      <c r="G21" s="88"/>
      <c r="H21" s="88"/>
      <c r="I21" s="8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ht="18.75">
      <c r="A22" s="16" t="s">
        <v>164</v>
      </c>
      <c r="B22" s="39" t="s">
        <v>31</v>
      </c>
      <c r="C22" s="16" t="s">
        <v>28</v>
      </c>
      <c r="D22" s="20">
        <v>195</v>
      </c>
      <c r="E22" s="20">
        <v>199.9</v>
      </c>
      <c r="F22" s="20">
        <v>189.9</v>
      </c>
      <c r="G22" s="20">
        <v>408.15</v>
      </c>
      <c r="H22" s="20" t="s">
        <v>21</v>
      </c>
      <c r="I22" s="17">
        <f aca="true" t="shared" si="3" ref="I22:I41">MAX(D22:H22)</f>
        <v>408.15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ht="18.75">
      <c r="A23" s="16" t="s">
        <v>164</v>
      </c>
      <c r="B23" s="39" t="s">
        <v>16</v>
      </c>
      <c r="C23" s="16" t="s">
        <v>14</v>
      </c>
      <c r="D23" s="20">
        <v>196.98</v>
      </c>
      <c r="E23" s="20">
        <v>194.64</v>
      </c>
      <c r="F23" s="20">
        <v>199.99</v>
      </c>
      <c r="G23" s="20">
        <v>213.99</v>
      </c>
      <c r="H23" s="20">
        <v>229.99</v>
      </c>
      <c r="I23" s="17">
        <f t="shared" si="3"/>
        <v>229.99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18.75">
      <c r="A24" s="16" t="s">
        <v>164</v>
      </c>
      <c r="B24" s="23" t="s">
        <v>40</v>
      </c>
      <c r="C24" s="23" t="s">
        <v>39</v>
      </c>
      <c r="D24" s="20">
        <v>179</v>
      </c>
      <c r="E24" s="20">
        <v>219</v>
      </c>
      <c r="F24" s="20">
        <v>184.9</v>
      </c>
      <c r="G24" s="20">
        <v>209</v>
      </c>
      <c r="H24" s="20" t="s">
        <v>21</v>
      </c>
      <c r="I24" s="17">
        <f t="shared" si="3"/>
        <v>219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8.75">
      <c r="A25" s="16" t="s">
        <v>164</v>
      </c>
      <c r="B25" s="39" t="s">
        <v>15</v>
      </c>
      <c r="C25" s="16" t="s">
        <v>14</v>
      </c>
      <c r="D25" s="20">
        <v>119.9</v>
      </c>
      <c r="E25" s="20">
        <v>172.47</v>
      </c>
      <c r="F25" s="20">
        <v>183.99</v>
      </c>
      <c r="G25" s="20">
        <v>218.8</v>
      </c>
      <c r="H25" s="20">
        <v>182.77</v>
      </c>
      <c r="I25" s="17">
        <f t="shared" si="3"/>
        <v>218.8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8.75">
      <c r="A26" s="16" t="s">
        <v>164</v>
      </c>
      <c r="B26" s="39" t="s">
        <v>27</v>
      </c>
      <c r="C26" s="16" t="s">
        <v>28</v>
      </c>
      <c r="D26" s="20">
        <v>199.99</v>
      </c>
      <c r="E26" s="20">
        <v>202.93</v>
      </c>
      <c r="F26" s="20">
        <v>187.9</v>
      </c>
      <c r="G26" s="20">
        <v>206.69</v>
      </c>
      <c r="H26" s="20">
        <v>187.9</v>
      </c>
      <c r="I26" s="17">
        <f t="shared" si="3"/>
        <v>206.69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18.75">
      <c r="A27" s="16" t="s">
        <v>164</v>
      </c>
      <c r="B27" s="39" t="s">
        <v>13</v>
      </c>
      <c r="C27" s="16" t="s">
        <v>14</v>
      </c>
      <c r="D27" s="20">
        <v>99.9</v>
      </c>
      <c r="E27" s="20">
        <v>140.62</v>
      </c>
      <c r="F27" s="20">
        <v>159.9</v>
      </c>
      <c r="G27" s="20">
        <v>139.99</v>
      </c>
      <c r="H27" s="20">
        <v>199.99</v>
      </c>
      <c r="I27" s="17">
        <f t="shared" si="3"/>
        <v>199.99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ht="18.75">
      <c r="A28" s="16" t="s">
        <v>164</v>
      </c>
      <c r="B28" s="39" t="s">
        <v>42</v>
      </c>
      <c r="C28" s="16" t="s">
        <v>28</v>
      </c>
      <c r="D28" s="17" t="s">
        <v>21</v>
      </c>
      <c r="E28" s="17">
        <v>129.9</v>
      </c>
      <c r="F28" s="17">
        <v>134.9</v>
      </c>
      <c r="G28" s="17">
        <v>199.8</v>
      </c>
      <c r="H28" s="17">
        <v>149.99</v>
      </c>
      <c r="I28" s="17">
        <f t="shared" si="3"/>
        <v>199.8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ht="18.75">
      <c r="A29" s="16" t="s">
        <v>164</v>
      </c>
      <c r="B29" s="39" t="s">
        <v>36</v>
      </c>
      <c r="C29" s="16" t="s">
        <v>28</v>
      </c>
      <c r="D29" s="20">
        <v>141</v>
      </c>
      <c r="E29" s="20">
        <v>189.5</v>
      </c>
      <c r="F29" s="20">
        <v>143.91</v>
      </c>
      <c r="G29" s="20">
        <v>175</v>
      </c>
      <c r="H29" s="20">
        <v>189.9</v>
      </c>
      <c r="I29" s="17">
        <f t="shared" si="3"/>
        <v>189.9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ht="18.75">
      <c r="A30" s="16" t="s">
        <v>164</v>
      </c>
      <c r="B30" s="39" t="s">
        <v>41</v>
      </c>
      <c r="C30" s="16" t="s">
        <v>30</v>
      </c>
      <c r="D30" s="17">
        <v>62.9</v>
      </c>
      <c r="E30" s="17">
        <v>96.71</v>
      </c>
      <c r="F30" s="17">
        <v>164.64</v>
      </c>
      <c r="G30" s="17">
        <v>99.99</v>
      </c>
      <c r="H30" s="17">
        <v>99.99</v>
      </c>
      <c r="I30" s="17">
        <f t="shared" si="3"/>
        <v>164.64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ht="18.75">
      <c r="A31" s="16" t="s">
        <v>164</v>
      </c>
      <c r="B31" s="39" t="s">
        <v>34</v>
      </c>
      <c r="C31" s="16" t="s">
        <v>30</v>
      </c>
      <c r="D31" s="17">
        <v>79</v>
      </c>
      <c r="E31" s="17">
        <v>123.11</v>
      </c>
      <c r="F31" s="17">
        <v>131.9</v>
      </c>
      <c r="G31" s="17">
        <v>109.99</v>
      </c>
      <c r="H31" s="17">
        <v>161.59</v>
      </c>
      <c r="I31" s="17">
        <f t="shared" si="3"/>
        <v>161.59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ht="18.75">
      <c r="A32" s="16" t="s">
        <v>164</v>
      </c>
      <c r="B32" s="39" t="s">
        <v>32</v>
      </c>
      <c r="C32" s="16" t="s">
        <v>33</v>
      </c>
      <c r="D32" s="20">
        <v>102.9</v>
      </c>
      <c r="E32" s="20" t="s">
        <v>21</v>
      </c>
      <c r="F32" s="20">
        <v>144.49</v>
      </c>
      <c r="G32" s="20">
        <v>150</v>
      </c>
      <c r="H32" s="20">
        <v>109.99</v>
      </c>
      <c r="I32" s="17">
        <f t="shared" si="3"/>
        <v>150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ht="18.75">
      <c r="A33" s="16" t="s">
        <v>164</v>
      </c>
      <c r="B33" s="39" t="s">
        <v>29</v>
      </c>
      <c r="C33" s="16" t="s">
        <v>30</v>
      </c>
      <c r="D33" s="20">
        <v>98.7</v>
      </c>
      <c r="E33" s="20">
        <v>89.9</v>
      </c>
      <c r="F33" s="20">
        <v>118.05</v>
      </c>
      <c r="G33" s="20">
        <v>139</v>
      </c>
      <c r="H33" s="20">
        <v>144.89</v>
      </c>
      <c r="I33" s="17">
        <f t="shared" si="3"/>
        <v>144.89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ht="18.75">
      <c r="A34" s="16" t="s">
        <v>164</v>
      </c>
      <c r="B34" s="39" t="s">
        <v>38</v>
      </c>
      <c r="C34" s="16" t="s">
        <v>39</v>
      </c>
      <c r="D34" s="20">
        <v>139.9</v>
      </c>
      <c r="E34" s="20">
        <v>117.64</v>
      </c>
      <c r="F34" s="20">
        <v>122.49</v>
      </c>
      <c r="G34" s="20">
        <v>134.96</v>
      </c>
      <c r="H34" s="20" t="s">
        <v>21</v>
      </c>
      <c r="I34" s="17">
        <f t="shared" si="3"/>
        <v>139.9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18.75">
      <c r="A35" s="16" t="s">
        <v>164</v>
      </c>
      <c r="B35" s="39" t="s">
        <v>120</v>
      </c>
      <c r="C35" s="16" t="s">
        <v>48</v>
      </c>
      <c r="D35" s="17">
        <v>93.2</v>
      </c>
      <c r="E35" s="17">
        <v>109.99</v>
      </c>
      <c r="F35" s="17">
        <v>98.94</v>
      </c>
      <c r="G35" s="17">
        <v>99</v>
      </c>
      <c r="H35" s="17" t="s">
        <v>21</v>
      </c>
      <c r="I35" s="17">
        <f t="shared" si="3"/>
        <v>109.99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ht="18.75">
      <c r="A36" s="16" t="s">
        <v>164</v>
      </c>
      <c r="B36" s="39" t="s">
        <v>35</v>
      </c>
      <c r="C36" s="16" t="s">
        <v>30</v>
      </c>
      <c r="D36" s="17">
        <v>99.9</v>
      </c>
      <c r="E36" s="17">
        <v>98.91</v>
      </c>
      <c r="F36" s="17">
        <v>100.9</v>
      </c>
      <c r="G36" s="17">
        <v>108.9</v>
      </c>
      <c r="H36" s="17">
        <v>109.99</v>
      </c>
      <c r="I36" s="17">
        <f t="shared" si="3"/>
        <v>109.99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18.75">
      <c r="A37" s="16" t="s">
        <v>164</v>
      </c>
      <c r="B37" s="39" t="s">
        <v>70</v>
      </c>
      <c r="C37" s="16" t="s">
        <v>69</v>
      </c>
      <c r="D37" s="17">
        <v>58.6</v>
      </c>
      <c r="E37" s="17">
        <v>103.49</v>
      </c>
      <c r="F37" s="17">
        <v>77.99</v>
      </c>
      <c r="G37" s="17">
        <v>77.5</v>
      </c>
      <c r="H37" s="17">
        <v>68.9</v>
      </c>
      <c r="I37" s="17">
        <f t="shared" si="3"/>
        <v>103.49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ht="18.75">
      <c r="A38" s="16" t="s">
        <v>164</v>
      </c>
      <c r="B38" s="39" t="s">
        <v>43</v>
      </c>
      <c r="C38" s="16" t="s">
        <v>44</v>
      </c>
      <c r="D38" s="17">
        <v>74.77</v>
      </c>
      <c r="E38" s="17">
        <v>70.31</v>
      </c>
      <c r="F38" s="17">
        <v>89.9</v>
      </c>
      <c r="G38" s="17">
        <v>89.9</v>
      </c>
      <c r="H38" s="17" t="s">
        <v>21</v>
      </c>
      <c r="I38" s="17">
        <f t="shared" si="3"/>
        <v>89.9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ht="18.75">
      <c r="A39" s="16" t="s">
        <v>164</v>
      </c>
      <c r="B39" s="39" t="s">
        <v>68</v>
      </c>
      <c r="C39" s="16" t="s">
        <v>69</v>
      </c>
      <c r="D39" s="17">
        <v>59</v>
      </c>
      <c r="E39" s="17">
        <v>77.8</v>
      </c>
      <c r="F39" s="17">
        <v>69.97</v>
      </c>
      <c r="G39" s="17">
        <v>69.9</v>
      </c>
      <c r="H39" s="17">
        <v>70.9</v>
      </c>
      <c r="I39" s="17">
        <f t="shared" si="3"/>
        <v>77.8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ht="18.75">
      <c r="A40" s="16" t="s">
        <v>164</v>
      </c>
      <c r="B40" s="39" t="s">
        <v>37</v>
      </c>
      <c r="C40" s="16" t="s">
        <v>28</v>
      </c>
      <c r="D40" s="20" t="s">
        <v>21</v>
      </c>
      <c r="E40" s="20">
        <v>30.59</v>
      </c>
      <c r="F40" s="20">
        <v>32.99</v>
      </c>
      <c r="G40" s="20">
        <v>29.99</v>
      </c>
      <c r="H40" s="20">
        <v>40.79</v>
      </c>
      <c r="I40" s="17">
        <f t="shared" si="3"/>
        <v>40.79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ht="18.75">
      <c r="A41" s="16" t="s">
        <v>164</v>
      </c>
      <c r="B41" s="39" t="s">
        <v>95</v>
      </c>
      <c r="C41" s="16" t="s">
        <v>96</v>
      </c>
      <c r="D41" s="17">
        <v>29.7</v>
      </c>
      <c r="E41" s="17">
        <v>30.99</v>
      </c>
      <c r="F41" s="17">
        <v>36.12</v>
      </c>
      <c r="G41" s="17">
        <v>38.34</v>
      </c>
      <c r="H41" s="17" t="s">
        <v>21</v>
      </c>
      <c r="I41" s="17">
        <f t="shared" si="3"/>
        <v>38.34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s="40" customFormat="1" ht="18.75">
      <c r="A42" s="77"/>
      <c r="B42" s="77"/>
      <c r="C42" s="87"/>
      <c r="D42" s="88"/>
      <c r="E42" s="88"/>
      <c r="F42" s="88"/>
      <c r="G42" s="88"/>
      <c r="H42" s="88"/>
      <c r="I42" s="88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ht="18.75">
      <c r="A43" s="16" t="s">
        <v>166</v>
      </c>
      <c r="B43" s="39" t="s">
        <v>52</v>
      </c>
      <c r="C43" s="16" t="s">
        <v>53</v>
      </c>
      <c r="D43" s="17" t="s">
        <v>21</v>
      </c>
      <c r="E43" s="17" t="s">
        <v>21</v>
      </c>
      <c r="F43" s="17">
        <v>221.7</v>
      </c>
      <c r="G43" s="17">
        <v>164.97</v>
      </c>
      <c r="H43" s="17">
        <v>198.53</v>
      </c>
      <c r="I43" s="17">
        <f aca="true" t="shared" si="4" ref="I43:I53">MAX(D43:H43)</f>
        <v>221.7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8.75">
      <c r="A44" s="16" t="s">
        <v>165</v>
      </c>
      <c r="B44" s="39" t="s">
        <v>72</v>
      </c>
      <c r="C44" s="16"/>
      <c r="D44" s="17">
        <v>149.99</v>
      </c>
      <c r="E44" s="17">
        <v>164.9</v>
      </c>
      <c r="F44" s="17">
        <v>176.42</v>
      </c>
      <c r="G44" s="17">
        <v>159.64</v>
      </c>
      <c r="H44" s="17">
        <v>154.9</v>
      </c>
      <c r="I44" s="17">
        <f t="shared" si="4"/>
        <v>176.42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8.75">
      <c r="A45" s="16" t="s">
        <v>165</v>
      </c>
      <c r="B45" s="39" t="s">
        <v>137</v>
      </c>
      <c r="C45" s="16" t="s">
        <v>28</v>
      </c>
      <c r="D45" s="17">
        <v>109.9</v>
      </c>
      <c r="E45" s="17">
        <v>143.99</v>
      </c>
      <c r="F45" s="17">
        <v>148</v>
      </c>
      <c r="G45" s="17">
        <v>149.9</v>
      </c>
      <c r="H45" s="17">
        <v>164.99</v>
      </c>
      <c r="I45" s="17">
        <f t="shared" si="4"/>
        <v>164.99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8.75">
      <c r="A46" s="16" t="s">
        <v>165</v>
      </c>
      <c r="B46" s="39" t="s">
        <v>56</v>
      </c>
      <c r="C46" s="16" t="s">
        <v>57</v>
      </c>
      <c r="D46" s="17">
        <v>119.99</v>
      </c>
      <c r="E46" s="17">
        <v>155.99</v>
      </c>
      <c r="F46" s="17">
        <v>119.99</v>
      </c>
      <c r="G46" s="17" t="s">
        <v>21</v>
      </c>
      <c r="H46" s="17">
        <v>119.99</v>
      </c>
      <c r="I46" s="17">
        <f t="shared" si="4"/>
        <v>155.99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8.75">
      <c r="A47" s="16" t="s">
        <v>165</v>
      </c>
      <c r="B47" s="39" t="s">
        <v>50</v>
      </c>
      <c r="C47" s="16" t="s">
        <v>51</v>
      </c>
      <c r="D47" s="17">
        <v>86.95</v>
      </c>
      <c r="E47" s="17">
        <v>61.59</v>
      </c>
      <c r="F47" s="17">
        <v>66.49</v>
      </c>
      <c r="G47" s="17">
        <v>69.99</v>
      </c>
      <c r="H47" s="17">
        <v>134.99</v>
      </c>
      <c r="I47" s="17">
        <f t="shared" si="4"/>
        <v>134.99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8.75">
      <c r="A48" s="16" t="s">
        <v>166</v>
      </c>
      <c r="B48" s="39" t="s">
        <v>58</v>
      </c>
      <c r="C48" s="16" t="s">
        <v>51</v>
      </c>
      <c r="D48" s="17">
        <v>87.9</v>
      </c>
      <c r="E48" s="17">
        <v>115.99</v>
      </c>
      <c r="F48" s="17">
        <v>100.91</v>
      </c>
      <c r="G48" s="17">
        <v>101.77</v>
      </c>
      <c r="H48" s="17" t="s">
        <v>21</v>
      </c>
      <c r="I48" s="17">
        <f t="shared" si="4"/>
        <v>115.99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ht="18.75">
      <c r="A49" s="16" t="s">
        <v>165</v>
      </c>
      <c r="B49" s="39" t="s">
        <v>136</v>
      </c>
      <c r="C49" s="16" t="s">
        <v>55</v>
      </c>
      <c r="D49" s="20">
        <v>80.51</v>
      </c>
      <c r="E49" s="20">
        <v>109.99</v>
      </c>
      <c r="F49" s="20">
        <v>69.89</v>
      </c>
      <c r="G49" s="20">
        <v>96.66</v>
      </c>
      <c r="H49" s="20">
        <v>83.88</v>
      </c>
      <c r="I49" s="17">
        <f t="shared" si="4"/>
        <v>109.99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ht="18.75">
      <c r="A50" s="16" t="s">
        <v>165</v>
      </c>
      <c r="B50" s="39" t="s">
        <v>97</v>
      </c>
      <c r="C50" s="16" t="s">
        <v>26</v>
      </c>
      <c r="D50" s="17">
        <v>96.99</v>
      </c>
      <c r="E50" s="17">
        <v>83.7</v>
      </c>
      <c r="F50" s="17">
        <v>99.9</v>
      </c>
      <c r="G50" s="17">
        <v>89.9</v>
      </c>
      <c r="H50" s="17" t="s">
        <v>21</v>
      </c>
      <c r="I50" s="17">
        <f t="shared" si="4"/>
        <v>99.9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ht="18.75">
      <c r="A51" s="16" t="s">
        <v>165</v>
      </c>
      <c r="B51" s="39" t="s">
        <v>151</v>
      </c>
      <c r="C51" s="16" t="s">
        <v>145</v>
      </c>
      <c r="D51" s="17" t="s">
        <v>21</v>
      </c>
      <c r="E51" s="17">
        <v>69.99</v>
      </c>
      <c r="F51" s="17">
        <v>65.9</v>
      </c>
      <c r="G51" s="17">
        <v>71.9</v>
      </c>
      <c r="H51" s="17">
        <v>84.42</v>
      </c>
      <c r="I51" s="17">
        <f t="shared" si="4"/>
        <v>84.42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 ht="18.75">
      <c r="A52" s="16" t="s">
        <v>165</v>
      </c>
      <c r="B52" s="39" t="s">
        <v>144</v>
      </c>
      <c r="C52" s="16" t="s">
        <v>145</v>
      </c>
      <c r="D52" s="17">
        <v>37.02</v>
      </c>
      <c r="E52" s="17">
        <v>43.99</v>
      </c>
      <c r="F52" s="17">
        <v>50.89</v>
      </c>
      <c r="G52" s="17">
        <v>37.9</v>
      </c>
      <c r="H52" s="17">
        <v>37.9</v>
      </c>
      <c r="I52" s="17">
        <f t="shared" si="4"/>
        <v>50.89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 ht="18.75">
      <c r="A53" s="16" t="s">
        <v>165</v>
      </c>
      <c r="B53" s="39" t="s">
        <v>61</v>
      </c>
      <c r="C53" s="16" t="s">
        <v>53</v>
      </c>
      <c r="D53" s="17">
        <v>35.19</v>
      </c>
      <c r="E53" s="17">
        <v>35.19</v>
      </c>
      <c r="F53" s="17">
        <v>31.45</v>
      </c>
      <c r="G53" s="17">
        <v>24.99</v>
      </c>
      <c r="H53" s="17">
        <v>29.99</v>
      </c>
      <c r="I53" s="17">
        <f t="shared" si="4"/>
        <v>35.19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s="40" customFormat="1" ht="18.75">
      <c r="A54" s="77"/>
      <c r="B54" s="77"/>
      <c r="C54" s="87"/>
      <c r="D54" s="88"/>
      <c r="E54" s="88"/>
      <c r="F54" s="88"/>
      <c r="G54" s="88"/>
      <c r="H54" s="88"/>
      <c r="I54" s="8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ht="18.75">
      <c r="A55" s="16" t="s">
        <v>167</v>
      </c>
      <c r="B55" s="39" t="s">
        <v>59</v>
      </c>
      <c r="C55" s="16" t="s">
        <v>60</v>
      </c>
      <c r="D55" s="17">
        <v>149.98</v>
      </c>
      <c r="E55" s="17">
        <v>179.21</v>
      </c>
      <c r="F55" s="17">
        <v>99.9</v>
      </c>
      <c r="G55" s="17">
        <v>172.54</v>
      </c>
      <c r="H55" s="17" t="s">
        <v>21</v>
      </c>
      <c r="I55" s="17">
        <f>MAX(D55:H55)</f>
        <v>179.21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s="40" customFormat="1" ht="18.75">
      <c r="A56" s="77"/>
      <c r="B56" s="77"/>
      <c r="C56" s="87"/>
      <c r="D56" s="88"/>
      <c r="E56" s="88"/>
      <c r="F56" s="88"/>
      <c r="G56" s="88"/>
      <c r="H56" s="88"/>
      <c r="I56" s="8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ht="18.75">
      <c r="A57" s="23" t="s">
        <v>168</v>
      </c>
      <c r="B57" s="23" t="s">
        <v>138</v>
      </c>
      <c r="C57" s="16" t="s">
        <v>139</v>
      </c>
      <c r="D57" s="17">
        <v>159</v>
      </c>
      <c r="E57" s="17">
        <v>189.9</v>
      </c>
      <c r="F57" s="17">
        <v>189.9</v>
      </c>
      <c r="G57" s="17">
        <v>189.9</v>
      </c>
      <c r="H57" s="17">
        <v>189.9</v>
      </c>
      <c r="I57" s="17">
        <f>MAX(D57:H57)</f>
        <v>189.9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s="40" customFormat="1" ht="18.75">
      <c r="A58" s="77"/>
      <c r="B58" s="77"/>
      <c r="C58" s="87"/>
      <c r="D58" s="88"/>
      <c r="E58" s="88"/>
      <c r="F58" s="88"/>
      <c r="G58" s="88"/>
      <c r="H58" s="88"/>
      <c r="I58" s="8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ht="18.75">
      <c r="A59" s="39" t="s">
        <v>169</v>
      </c>
      <c r="B59" s="39" t="s">
        <v>49</v>
      </c>
      <c r="C59" s="16" t="s">
        <v>26</v>
      </c>
      <c r="D59" s="17">
        <v>99.99</v>
      </c>
      <c r="E59" s="17">
        <v>120.81</v>
      </c>
      <c r="F59" s="17">
        <v>114.62</v>
      </c>
      <c r="G59" s="17">
        <v>179.9</v>
      </c>
      <c r="H59" s="17">
        <v>141.99</v>
      </c>
      <c r="I59" s="17">
        <f>MAX(D59:H59)</f>
        <v>179.9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7"/>
    </row>
    <row r="60" spans="1:39" s="40" customFormat="1" ht="18.75">
      <c r="A60" s="77"/>
      <c r="B60" s="77"/>
      <c r="C60" s="87"/>
      <c r="D60" s="88"/>
      <c r="E60" s="88"/>
      <c r="F60" s="88"/>
      <c r="G60" s="88"/>
      <c r="H60" s="88"/>
      <c r="I60" s="88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ht="18.75">
      <c r="A61" s="16" t="s">
        <v>170</v>
      </c>
      <c r="B61" s="39" t="s">
        <v>81</v>
      </c>
      <c r="C61" s="16" t="s">
        <v>74</v>
      </c>
      <c r="D61" s="17">
        <v>149.9</v>
      </c>
      <c r="E61" s="17">
        <v>135.99</v>
      </c>
      <c r="F61" s="17">
        <v>159.99</v>
      </c>
      <c r="G61" s="17">
        <v>215.04</v>
      </c>
      <c r="H61" s="16" t="s">
        <v>21</v>
      </c>
      <c r="I61" s="17">
        <f aca="true" t="shared" si="5" ref="I61:I74">MAX(D61:H61)</f>
        <v>215.04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18.75">
      <c r="A62" s="16" t="s">
        <v>170</v>
      </c>
      <c r="B62" s="23" t="s">
        <v>90</v>
      </c>
      <c r="C62" s="23" t="s">
        <v>83</v>
      </c>
      <c r="D62" s="17">
        <v>100.9</v>
      </c>
      <c r="E62" s="17">
        <v>93.46</v>
      </c>
      <c r="F62" s="17">
        <v>93.34</v>
      </c>
      <c r="G62" s="17">
        <v>99.31</v>
      </c>
      <c r="H62" s="17">
        <v>182.99</v>
      </c>
      <c r="I62" s="17">
        <f t="shared" si="5"/>
        <v>182.99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7"/>
    </row>
    <row r="63" spans="1:39" ht="18.75">
      <c r="A63" s="16" t="s">
        <v>170</v>
      </c>
      <c r="B63" s="41" t="s">
        <v>73</v>
      </c>
      <c r="C63" s="16" t="s">
        <v>74</v>
      </c>
      <c r="D63" s="20">
        <v>94.8</v>
      </c>
      <c r="E63" s="20">
        <v>108.49</v>
      </c>
      <c r="F63" s="20">
        <v>149.99</v>
      </c>
      <c r="G63" s="20">
        <v>143.99</v>
      </c>
      <c r="H63" s="20">
        <v>157.99</v>
      </c>
      <c r="I63" s="17">
        <f t="shared" si="5"/>
        <v>157.99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ht="18.75">
      <c r="A64" s="16" t="s">
        <v>170</v>
      </c>
      <c r="B64" s="23" t="s">
        <v>98</v>
      </c>
      <c r="C64" s="23" t="s">
        <v>99</v>
      </c>
      <c r="D64" s="17">
        <v>102.9</v>
      </c>
      <c r="E64" s="17">
        <v>64.68</v>
      </c>
      <c r="F64" s="17">
        <v>73.5</v>
      </c>
      <c r="G64" s="17">
        <v>117.99</v>
      </c>
      <c r="H64" s="17">
        <v>129.9</v>
      </c>
      <c r="I64" s="17">
        <f t="shared" si="5"/>
        <v>129.9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ht="18.75">
      <c r="A65" s="16" t="s">
        <v>170</v>
      </c>
      <c r="B65" s="39" t="s">
        <v>76</v>
      </c>
      <c r="C65" s="16" t="s">
        <v>77</v>
      </c>
      <c r="D65" s="17">
        <v>92.9</v>
      </c>
      <c r="E65" s="17">
        <v>112.99</v>
      </c>
      <c r="F65" s="17">
        <v>125.9</v>
      </c>
      <c r="G65" s="17">
        <v>116.2</v>
      </c>
      <c r="H65" s="17">
        <v>97.99</v>
      </c>
      <c r="I65" s="17">
        <f t="shared" si="5"/>
        <v>125.9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ht="18.75">
      <c r="A66" s="16" t="s">
        <v>170</v>
      </c>
      <c r="B66" s="39" t="s">
        <v>89</v>
      </c>
      <c r="C66" s="16" t="s">
        <v>30</v>
      </c>
      <c r="D66" s="17">
        <v>89.9</v>
      </c>
      <c r="E66" s="17">
        <v>99.99</v>
      </c>
      <c r="F66" s="17">
        <v>118.37</v>
      </c>
      <c r="G66" s="17">
        <v>119.9</v>
      </c>
      <c r="H66" s="17">
        <v>104.99</v>
      </c>
      <c r="I66" s="17">
        <f t="shared" si="5"/>
        <v>119.9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 ht="18.75">
      <c r="A67" s="16" t="s">
        <v>170</v>
      </c>
      <c r="B67" s="39" t="s">
        <v>82</v>
      </c>
      <c r="C67" s="16" t="s">
        <v>83</v>
      </c>
      <c r="D67" s="17">
        <v>78.9</v>
      </c>
      <c r="E67" s="17">
        <v>101.99</v>
      </c>
      <c r="F67" s="17">
        <v>108.8</v>
      </c>
      <c r="G67" s="17">
        <v>99.99</v>
      </c>
      <c r="H67" s="17">
        <v>115.99</v>
      </c>
      <c r="I67" s="17">
        <f t="shared" si="5"/>
        <v>115.99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 ht="18.75">
      <c r="A68" s="16" t="s">
        <v>170</v>
      </c>
      <c r="B68" s="39" t="s">
        <v>92</v>
      </c>
      <c r="C68" s="16" t="s">
        <v>83</v>
      </c>
      <c r="D68" s="16" t="s">
        <v>21</v>
      </c>
      <c r="E68" s="17">
        <v>65.72</v>
      </c>
      <c r="F68" s="17">
        <v>109.99</v>
      </c>
      <c r="G68" s="17">
        <v>69.99</v>
      </c>
      <c r="H68" s="16" t="s">
        <v>21</v>
      </c>
      <c r="I68" s="17">
        <f t="shared" si="5"/>
        <v>109.99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ht="18.75">
      <c r="A69" s="16" t="s">
        <v>170</v>
      </c>
      <c r="B69" s="23" t="s">
        <v>100</v>
      </c>
      <c r="C69" s="23" t="s">
        <v>99</v>
      </c>
      <c r="D69" s="17">
        <v>97.41</v>
      </c>
      <c r="E69" s="17">
        <v>99.73</v>
      </c>
      <c r="F69" s="17">
        <v>102.7</v>
      </c>
      <c r="G69" s="16" t="s">
        <v>21</v>
      </c>
      <c r="H69" s="16" t="s">
        <v>21</v>
      </c>
      <c r="I69" s="17">
        <f t="shared" si="5"/>
        <v>102.7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ht="18.75">
      <c r="A70" s="16" t="s">
        <v>170</v>
      </c>
      <c r="B70" s="39" t="s">
        <v>87</v>
      </c>
      <c r="C70" s="16" t="s">
        <v>88</v>
      </c>
      <c r="D70" s="17">
        <v>49.59</v>
      </c>
      <c r="E70" s="17">
        <v>59.31</v>
      </c>
      <c r="F70" s="17">
        <v>70.65</v>
      </c>
      <c r="G70" s="17">
        <v>73.9</v>
      </c>
      <c r="H70" s="17">
        <v>64.15</v>
      </c>
      <c r="I70" s="17">
        <f t="shared" si="5"/>
        <v>73.9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 ht="18.75">
      <c r="A71" s="16" t="s">
        <v>170</v>
      </c>
      <c r="B71" s="39" t="s">
        <v>80</v>
      </c>
      <c r="C71" s="16" t="s">
        <v>74</v>
      </c>
      <c r="D71" s="17">
        <v>59.99</v>
      </c>
      <c r="E71" s="17">
        <v>53.79</v>
      </c>
      <c r="F71" s="17">
        <v>60.18</v>
      </c>
      <c r="G71" s="17">
        <v>63.89</v>
      </c>
      <c r="H71" s="17">
        <v>65.99</v>
      </c>
      <c r="I71" s="17">
        <f t="shared" si="5"/>
        <v>65.99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 ht="18.75">
      <c r="A72" s="16" t="s">
        <v>170</v>
      </c>
      <c r="B72" s="39" t="s">
        <v>85</v>
      </c>
      <c r="C72" s="16" t="s">
        <v>86</v>
      </c>
      <c r="D72" s="17">
        <v>58.2</v>
      </c>
      <c r="E72" s="17">
        <v>65.9</v>
      </c>
      <c r="F72" s="17">
        <v>54.9</v>
      </c>
      <c r="G72" s="17">
        <v>65.99</v>
      </c>
      <c r="H72" s="17" t="s">
        <v>21</v>
      </c>
      <c r="I72" s="17">
        <f t="shared" si="5"/>
        <v>65.99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 ht="18.75">
      <c r="A73" s="16" t="s">
        <v>170</v>
      </c>
      <c r="B73" s="39" t="s">
        <v>93</v>
      </c>
      <c r="C73" s="16" t="s">
        <v>83</v>
      </c>
      <c r="D73" s="17">
        <v>54.7</v>
      </c>
      <c r="E73" s="17">
        <v>25.9</v>
      </c>
      <c r="F73" s="17">
        <v>52.9</v>
      </c>
      <c r="G73" s="17">
        <v>45.9</v>
      </c>
      <c r="H73" s="17">
        <v>59.99</v>
      </c>
      <c r="I73" s="17">
        <f t="shared" si="5"/>
        <v>59.99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 ht="18.75">
      <c r="A74" s="16" t="s">
        <v>170</v>
      </c>
      <c r="B74" s="39" t="s">
        <v>91</v>
      </c>
      <c r="C74" s="16" t="s">
        <v>48</v>
      </c>
      <c r="D74" s="17">
        <v>54.1</v>
      </c>
      <c r="E74" s="17">
        <v>59.99</v>
      </c>
      <c r="F74" s="17">
        <v>59.9</v>
      </c>
      <c r="G74" s="17">
        <v>58.99</v>
      </c>
      <c r="H74" s="17">
        <v>59.9</v>
      </c>
      <c r="I74" s="17">
        <f t="shared" si="5"/>
        <v>59.99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 s="40" customFormat="1" ht="18.75">
      <c r="A75" s="77"/>
      <c r="B75" s="77"/>
      <c r="C75" s="87"/>
      <c r="D75" s="88"/>
      <c r="E75" s="88"/>
      <c r="F75" s="88"/>
      <c r="G75" s="88"/>
      <c r="H75" s="88"/>
      <c r="I75" s="88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 ht="18.75">
      <c r="A76" s="16" t="s">
        <v>171</v>
      </c>
      <c r="B76" s="39" t="s">
        <v>75</v>
      </c>
      <c r="C76" s="16" t="s">
        <v>48</v>
      </c>
      <c r="D76" s="17">
        <v>69.99</v>
      </c>
      <c r="E76" s="17">
        <v>66.9</v>
      </c>
      <c r="F76" s="17">
        <v>69.99</v>
      </c>
      <c r="G76" s="17">
        <v>86.99</v>
      </c>
      <c r="H76" s="17">
        <v>69.99</v>
      </c>
      <c r="I76" s="17">
        <f aca="true" t="shared" si="6" ref="I76:I80">MAX(D76:H76)</f>
        <v>86.99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</row>
    <row r="77" spans="1:39" ht="18.75">
      <c r="A77" s="16" t="s">
        <v>171</v>
      </c>
      <c r="B77" s="39" t="s">
        <v>109</v>
      </c>
      <c r="C77" s="16" t="s">
        <v>79</v>
      </c>
      <c r="D77" s="17">
        <v>64.9</v>
      </c>
      <c r="E77" s="17">
        <v>41.24</v>
      </c>
      <c r="F77" s="17">
        <v>46.14</v>
      </c>
      <c r="G77" s="17">
        <v>49.83</v>
      </c>
      <c r="H77" s="17">
        <v>53.9</v>
      </c>
      <c r="I77" s="17">
        <f t="shared" si="6"/>
        <v>64.9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 ht="18.75">
      <c r="A78" s="16" t="s">
        <v>171</v>
      </c>
      <c r="B78" s="39" t="s">
        <v>94</v>
      </c>
      <c r="C78" s="16" t="s">
        <v>74</v>
      </c>
      <c r="D78" s="17">
        <v>19.9</v>
      </c>
      <c r="E78" s="17">
        <v>25.49</v>
      </c>
      <c r="F78" s="17">
        <v>25.49</v>
      </c>
      <c r="G78" s="17">
        <v>24.48</v>
      </c>
      <c r="H78" s="17">
        <v>28.11</v>
      </c>
      <c r="I78" s="17">
        <f t="shared" si="6"/>
        <v>28.11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 ht="18.75">
      <c r="A79" s="16" t="s">
        <v>171</v>
      </c>
      <c r="B79" s="39" t="s">
        <v>84</v>
      </c>
      <c r="C79" s="16" t="s">
        <v>79</v>
      </c>
      <c r="D79" s="17">
        <v>16.4</v>
      </c>
      <c r="E79" s="17">
        <v>20.39</v>
      </c>
      <c r="F79" s="17">
        <v>21.99</v>
      </c>
      <c r="G79" s="17">
        <v>21.99</v>
      </c>
      <c r="H79" s="17">
        <v>19.98</v>
      </c>
      <c r="I79" s="17">
        <f t="shared" si="6"/>
        <v>21.99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 ht="18.75">
      <c r="A80" s="16" t="s">
        <v>171</v>
      </c>
      <c r="B80" s="39" t="s">
        <v>78</v>
      </c>
      <c r="C80" s="16" t="s">
        <v>79</v>
      </c>
      <c r="D80" s="17">
        <v>13.9</v>
      </c>
      <c r="E80" s="17">
        <v>11.9</v>
      </c>
      <c r="F80" s="17">
        <v>8.5</v>
      </c>
      <c r="G80" s="17">
        <v>16.9</v>
      </c>
      <c r="H80" s="17">
        <v>21.89</v>
      </c>
      <c r="I80" s="17">
        <f t="shared" si="6"/>
        <v>21.89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 s="40" customFormat="1" ht="18.75">
      <c r="A81" s="77"/>
      <c r="B81" s="77"/>
      <c r="C81" s="87"/>
      <c r="D81" s="88"/>
      <c r="E81" s="88"/>
      <c r="F81" s="88"/>
      <c r="G81" s="88"/>
      <c r="H81" s="88"/>
      <c r="I81" s="8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 ht="18.75">
      <c r="A82" s="16" t="s">
        <v>172</v>
      </c>
      <c r="B82" s="39" t="s">
        <v>111</v>
      </c>
      <c r="C82" s="16" t="s">
        <v>112</v>
      </c>
      <c r="D82" s="26">
        <v>44.9</v>
      </c>
      <c r="E82" s="26">
        <v>68.9</v>
      </c>
      <c r="F82" s="26">
        <v>47.92</v>
      </c>
      <c r="G82" s="26">
        <v>59.99</v>
      </c>
      <c r="H82" s="26" t="s">
        <v>21</v>
      </c>
      <c r="I82" s="17">
        <f>MAX(D82:H82)</f>
        <v>68.9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 s="40" customFormat="1" ht="18.75">
      <c r="A83" s="77"/>
      <c r="B83" s="77"/>
      <c r="C83" s="87"/>
      <c r="D83" s="88"/>
      <c r="E83" s="88"/>
      <c r="F83" s="88"/>
      <c r="G83" s="88"/>
      <c r="H83" s="88"/>
      <c r="I83" s="8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 ht="18.75">
      <c r="A84" s="16" t="s">
        <v>173</v>
      </c>
      <c r="B84" s="39" t="s">
        <v>101</v>
      </c>
      <c r="C84" s="16" t="s">
        <v>30</v>
      </c>
      <c r="D84" s="25">
        <v>54.9</v>
      </c>
      <c r="E84" s="25">
        <v>49.99</v>
      </c>
      <c r="F84" s="25">
        <v>65.55</v>
      </c>
      <c r="G84" s="25">
        <v>84.14</v>
      </c>
      <c r="H84" s="25">
        <v>73.86</v>
      </c>
      <c r="I84" s="17">
        <f>MAX(D84:H84)</f>
        <v>84.14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1:39" s="40" customFormat="1" ht="18.75">
      <c r="A85" s="77"/>
      <c r="B85" s="77"/>
      <c r="C85" s="87"/>
      <c r="D85" s="88"/>
      <c r="E85" s="88"/>
      <c r="F85" s="88"/>
      <c r="G85" s="88"/>
      <c r="H85" s="88"/>
      <c r="I85" s="88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1:39" ht="18.75">
      <c r="A86" s="23" t="s">
        <v>174</v>
      </c>
      <c r="B86" s="23" t="s">
        <v>102</v>
      </c>
      <c r="C86" s="23" t="s">
        <v>57</v>
      </c>
      <c r="D86" s="17">
        <v>67</v>
      </c>
      <c r="E86" s="17">
        <v>54.99</v>
      </c>
      <c r="F86" s="17">
        <v>79.9</v>
      </c>
      <c r="G86" s="17">
        <v>99.99</v>
      </c>
      <c r="H86" s="17">
        <v>84.99</v>
      </c>
      <c r="I86" s="17">
        <f>MAX(D86:H86)</f>
        <v>99.99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 s="40" customFormat="1" ht="18.75">
      <c r="A87" s="77"/>
      <c r="B87" s="77"/>
      <c r="C87" s="87"/>
      <c r="D87" s="88"/>
      <c r="E87" s="88"/>
      <c r="F87" s="88"/>
      <c r="G87" s="88"/>
      <c r="H87" s="88"/>
      <c r="I87" s="88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ht="18.75">
      <c r="A88" s="16" t="s">
        <v>175</v>
      </c>
      <c r="B88" s="39" t="s">
        <v>115</v>
      </c>
      <c r="C88" s="16" t="s">
        <v>116</v>
      </c>
      <c r="D88" s="17">
        <v>99.9</v>
      </c>
      <c r="E88" s="17">
        <v>129.9</v>
      </c>
      <c r="F88" s="17" t="s">
        <v>21</v>
      </c>
      <c r="G88" s="17">
        <v>127.9</v>
      </c>
      <c r="H88" s="17" t="s">
        <v>21</v>
      </c>
      <c r="I88" s="17">
        <f aca="true" t="shared" si="7" ref="I88:I90">MAX(D88:H88)</f>
        <v>129.9</v>
      </c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ht="18.75">
      <c r="A89" s="16" t="s">
        <v>175</v>
      </c>
      <c r="B89" s="39" t="s">
        <v>45</v>
      </c>
      <c r="C89" s="16" t="s">
        <v>46</v>
      </c>
      <c r="D89" s="17">
        <v>49.15</v>
      </c>
      <c r="E89" s="17">
        <v>77.8</v>
      </c>
      <c r="F89" s="17">
        <v>56.9</v>
      </c>
      <c r="G89" s="17">
        <v>54.9</v>
      </c>
      <c r="H89" s="17" t="s">
        <v>21</v>
      </c>
      <c r="I89" s="17">
        <f t="shared" si="7"/>
        <v>77.8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ht="18.75">
      <c r="A90" s="16" t="s">
        <v>175</v>
      </c>
      <c r="B90" s="39" t="s">
        <v>113</v>
      </c>
      <c r="C90" s="16" t="s">
        <v>114</v>
      </c>
      <c r="D90" s="17">
        <v>19.99</v>
      </c>
      <c r="E90" s="17">
        <v>42.68</v>
      </c>
      <c r="F90" s="17">
        <v>47.43</v>
      </c>
      <c r="G90" s="17" t="s">
        <v>21</v>
      </c>
      <c r="H90" s="17" t="s">
        <v>21</v>
      </c>
      <c r="I90" s="17">
        <f t="shared" si="7"/>
        <v>47.43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s="40" customFormat="1" ht="18.75">
      <c r="A91" s="77"/>
      <c r="B91" s="77"/>
      <c r="C91" s="87"/>
      <c r="D91" s="88"/>
      <c r="E91" s="88"/>
      <c r="F91" s="88"/>
      <c r="G91" s="88"/>
      <c r="H91" s="88"/>
      <c r="I91" s="8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ht="18.75">
      <c r="A92" s="16" t="s">
        <v>176</v>
      </c>
      <c r="B92" s="39" t="s">
        <v>146</v>
      </c>
      <c r="C92" s="16" t="s">
        <v>147</v>
      </c>
      <c r="D92" s="17">
        <v>319.9</v>
      </c>
      <c r="E92" s="17">
        <v>372.9</v>
      </c>
      <c r="F92" s="17">
        <v>347.36</v>
      </c>
      <c r="G92" s="17">
        <v>599.99</v>
      </c>
      <c r="H92" s="17">
        <v>399.99</v>
      </c>
      <c r="I92" s="17">
        <f aca="true" t="shared" si="8" ref="I92:I96">MAX(D92:H92)</f>
        <v>599.99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ht="18.75">
      <c r="A93" s="23" t="s">
        <v>176</v>
      </c>
      <c r="B93" s="23" t="s">
        <v>129</v>
      </c>
      <c r="C93" s="23" t="s">
        <v>55</v>
      </c>
      <c r="D93" s="17">
        <v>429.99</v>
      </c>
      <c r="E93" s="17" t="s">
        <v>21</v>
      </c>
      <c r="F93" s="17">
        <v>429.99</v>
      </c>
      <c r="G93" s="17">
        <v>596.39</v>
      </c>
      <c r="H93" s="17" t="s">
        <v>21</v>
      </c>
      <c r="I93" s="17">
        <f t="shared" si="8"/>
        <v>596.39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ht="18.75">
      <c r="A94" s="23" t="s">
        <v>176</v>
      </c>
      <c r="B94" s="23" t="s">
        <v>148</v>
      </c>
      <c r="C94" s="23" t="s">
        <v>12</v>
      </c>
      <c r="D94" s="17">
        <v>379.99</v>
      </c>
      <c r="E94" s="17">
        <v>349.99</v>
      </c>
      <c r="F94" s="17">
        <v>432.99</v>
      </c>
      <c r="G94" s="17">
        <v>494</v>
      </c>
      <c r="H94" s="17" t="s">
        <v>21</v>
      </c>
      <c r="I94" s="17">
        <f t="shared" si="8"/>
        <v>494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18.75">
      <c r="A95" s="23" t="s">
        <v>176</v>
      </c>
      <c r="B95" s="23" t="s">
        <v>54</v>
      </c>
      <c r="C95" s="23" t="s">
        <v>55</v>
      </c>
      <c r="D95" s="17">
        <v>257</v>
      </c>
      <c r="E95" s="17">
        <v>275</v>
      </c>
      <c r="F95" s="17">
        <v>289</v>
      </c>
      <c r="G95" s="17">
        <v>282.34</v>
      </c>
      <c r="H95" s="17" t="s">
        <v>21</v>
      </c>
      <c r="I95" s="17">
        <f t="shared" si="8"/>
        <v>289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18.75">
      <c r="A96" s="16" t="s">
        <v>176</v>
      </c>
      <c r="B96" s="39" t="s">
        <v>11</v>
      </c>
      <c r="C96" s="16" t="s">
        <v>12</v>
      </c>
      <c r="D96" s="17">
        <v>168.89</v>
      </c>
      <c r="E96" s="17">
        <v>218.18</v>
      </c>
      <c r="F96" s="17">
        <v>270.38</v>
      </c>
      <c r="G96" s="17">
        <v>169.99</v>
      </c>
      <c r="H96" s="17">
        <v>184.99</v>
      </c>
      <c r="I96" s="17">
        <f t="shared" si="8"/>
        <v>270.38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s="40" customFormat="1" ht="18.75">
      <c r="A97" s="77"/>
      <c r="B97" s="77"/>
      <c r="C97" s="87"/>
      <c r="D97" s="88"/>
      <c r="E97" s="88"/>
      <c r="F97" s="88"/>
      <c r="G97" s="88"/>
      <c r="H97" s="88"/>
      <c r="I97" s="8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ht="18.75">
      <c r="A98" s="16" t="s">
        <v>177</v>
      </c>
      <c r="B98" s="39" t="s">
        <v>123</v>
      </c>
      <c r="C98" s="16" t="s">
        <v>12</v>
      </c>
      <c r="D98" s="17">
        <v>207.9</v>
      </c>
      <c r="E98" s="17">
        <v>254.99</v>
      </c>
      <c r="F98" s="17">
        <v>279.43</v>
      </c>
      <c r="G98" s="17">
        <v>349.99</v>
      </c>
      <c r="H98" s="17">
        <v>259.99</v>
      </c>
      <c r="I98" s="17">
        <f aca="true" t="shared" si="9" ref="I98:I99">MAX(D98:H98)</f>
        <v>349.99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ht="18.75">
      <c r="A99" s="16" t="s">
        <v>177</v>
      </c>
      <c r="B99" s="39" t="s">
        <v>122</v>
      </c>
      <c r="C99" s="16" t="s">
        <v>60</v>
      </c>
      <c r="D99" s="17">
        <v>219</v>
      </c>
      <c r="E99" s="17">
        <v>277.99</v>
      </c>
      <c r="F99" s="17">
        <v>249.8</v>
      </c>
      <c r="G99" s="17">
        <v>299</v>
      </c>
      <c r="H99" s="17" t="s">
        <v>21</v>
      </c>
      <c r="I99" s="17">
        <f t="shared" si="9"/>
        <v>299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s="40" customFormat="1" ht="18.75">
      <c r="A100" s="77"/>
      <c r="B100" s="77"/>
      <c r="C100" s="87"/>
      <c r="D100" s="88"/>
      <c r="E100" s="88"/>
      <c r="F100" s="88"/>
      <c r="G100" s="88"/>
      <c r="H100" s="88"/>
      <c r="I100" s="88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ht="18.75">
      <c r="A101" s="16" t="s">
        <v>179</v>
      </c>
      <c r="B101" s="39" t="s">
        <v>124</v>
      </c>
      <c r="C101" s="16" t="s">
        <v>125</v>
      </c>
      <c r="D101" s="17">
        <v>289.64</v>
      </c>
      <c r="E101" s="17">
        <v>299</v>
      </c>
      <c r="F101" s="17">
        <v>305.99</v>
      </c>
      <c r="G101" s="17">
        <v>383</v>
      </c>
      <c r="H101" s="17">
        <v>249.99</v>
      </c>
      <c r="I101" s="17">
        <f aca="true" t="shared" si="10" ref="I101:I102">MAX(D101:H101)</f>
        <v>383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8.75">
      <c r="A102" s="16" t="s">
        <v>178</v>
      </c>
      <c r="B102" s="39" t="s">
        <v>121</v>
      </c>
      <c r="C102" s="16" t="s">
        <v>26</v>
      </c>
      <c r="D102" s="17">
        <v>239.9</v>
      </c>
      <c r="E102" s="17">
        <v>273.45</v>
      </c>
      <c r="F102" s="17">
        <v>269.98</v>
      </c>
      <c r="G102" s="17">
        <v>307.99</v>
      </c>
      <c r="H102" s="17" t="s">
        <v>21</v>
      </c>
      <c r="I102" s="17">
        <f t="shared" si="10"/>
        <v>307.99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s="40" customFormat="1" ht="18.75">
      <c r="A103" s="77"/>
      <c r="B103" s="77"/>
      <c r="C103" s="87"/>
      <c r="D103" s="88"/>
      <c r="E103" s="88"/>
      <c r="F103" s="88"/>
      <c r="G103" s="88"/>
      <c r="H103" s="88"/>
      <c r="I103" s="88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ht="18.75">
      <c r="A104" s="16" t="s">
        <v>180</v>
      </c>
      <c r="B104" s="39" t="s">
        <v>154</v>
      </c>
      <c r="C104" s="16" t="s">
        <v>104</v>
      </c>
      <c r="D104" s="20">
        <v>268.99</v>
      </c>
      <c r="E104" s="16">
        <v>263.99</v>
      </c>
      <c r="F104" s="16">
        <v>328.99</v>
      </c>
      <c r="G104" s="16" t="s">
        <v>21</v>
      </c>
      <c r="H104" s="16" t="s">
        <v>21</v>
      </c>
      <c r="I104" s="17">
        <f aca="true" t="shared" si="11" ref="I104:I110">MAX(D104:H104)</f>
        <v>328.99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18.75">
      <c r="A105" s="16" t="s">
        <v>180</v>
      </c>
      <c r="B105" s="39" t="s">
        <v>103</v>
      </c>
      <c r="C105" s="16" t="s">
        <v>104</v>
      </c>
      <c r="D105" s="17">
        <v>179.99</v>
      </c>
      <c r="E105" s="17">
        <v>175.99</v>
      </c>
      <c r="F105" s="17">
        <v>119.99</v>
      </c>
      <c r="G105" s="17">
        <v>178.99</v>
      </c>
      <c r="H105" s="17">
        <v>179.99</v>
      </c>
      <c r="I105" s="17">
        <f t="shared" si="11"/>
        <v>179.99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8.75">
      <c r="A106" s="16" t="s">
        <v>180</v>
      </c>
      <c r="B106" s="39" t="s">
        <v>107</v>
      </c>
      <c r="C106" s="16" t="s">
        <v>104</v>
      </c>
      <c r="D106" s="17">
        <v>129.9</v>
      </c>
      <c r="E106" s="17">
        <v>163.77</v>
      </c>
      <c r="F106" s="17">
        <v>159.9</v>
      </c>
      <c r="G106" s="17">
        <v>179.84</v>
      </c>
      <c r="H106" s="17">
        <v>179.99</v>
      </c>
      <c r="I106" s="17">
        <f t="shared" si="11"/>
        <v>179.99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ht="18.75">
      <c r="A107" s="16" t="s">
        <v>180</v>
      </c>
      <c r="B107" s="39" t="s">
        <v>106</v>
      </c>
      <c r="C107" s="16" t="s">
        <v>104</v>
      </c>
      <c r="D107" s="17">
        <v>73.7</v>
      </c>
      <c r="E107" s="17">
        <v>74.99</v>
      </c>
      <c r="F107" s="17">
        <v>74.99</v>
      </c>
      <c r="G107" s="17">
        <v>84.12</v>
      </c>
      <c r="H107" s="17">
        <v>109.99</v>
      </c>
      <c r="I107" s="17">
        <f t="shared" si="11"/>
        <v>109.99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18.75">
      <c r="A108" s="16" t="s">
        <v>180</v>
      </c>
      <c r="B108" s="39" t="s">
        <v>105</v>
      </c>
      <c r="C108" s="16" t="s">
        <v>104</v>
      </c>
      <c r="D108" s="17">
        <v>89.99</v>
      </c>
      <c r="E108" s="17">
        <v>99.95</v>
      </c>
      <c r="F108" s="17">
        <v>99.99</v>
      </c>
      <c r="G108" s="17">
        <v>89.99</v>
      </c>
      <c r="H108" s="17" t="s">
        <v>21</v>
      </c>
      <c r="I108" s="17">
        <f t="shared" si="11"/>
        <v>99.99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8.75">
      <c r="A109" s="16" t="s">
        <v>180</v>
      </c>
      <c r="B109" s="39" t="s">
        <v>25</v>
      </c>
      <c r="C109" s="16" t="s">
        <v>26</v>
      </c>
      <c r="D109" s="17">
        <v>48.9</v>
      </c>
      <c r="E109" s="17">
        <v>69.9</v>
      </c>
      <c r="F109" s="17">
        <v>46.9</v>
      </c>
      <c r="G109" s="17">
        <v>64.9</v>
      </c>
      <c r="H109" s="17" t="s">
        <v>21</v>
      </c>
      <c r="I109" s="17">
        <f t="shared" si="11"/>
        <v>69.9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8.75">
      <c r="A110" s="16" t="s">
        <v>180</v>
      </c>
      <c r="B110" s="39" t="s">
        <v>47</v>
      </c>
      <c r="C110" s="16" t="s">
        <v>48</v>
      </c>
      <c r="D110" s="17">
        <v>45.18</v>
      </c>
      <c r="E110" s="17">
        <v>52.26</v>
      </c>
      <c r="F110" s="17">
        <v>66.13</v>
      </c>
      <c r="G110" s="17">
        <v>54.9</v>
      </c>
      <c r="H110" s="17" t="s">
        <v>21</v>
      </c>
      <c r="I110" s="17">
        <f t="shared" si="11"/>
        <v>66.13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s="40" customFormat="1" ht="18.75">
      <c r="A111" s="77"/>
      <c r="B111" s="77"/>
      <c r="C111" s="87"/>
      <c r="D111" s="88"/>
      <c r="E111" s="88"/>
      <c r="F111" s="88"/>
      <c r="G111" s="88"/>
      <c r="H111" s="88"/>
      <c r="I111" s="8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 ht="18.75">
      <c r="A112" s="16" t="s">
        <v>181</v>
      </c>
      <c r="B112" s="39" t="s">
        <v>126</v>
      </c>
      <c r="C112" s="16" t="s">
        <v>48</v>
      </c>
      <c r="D112" s="20">
        <v>72.17</v>
      </c>
      <c r="E112" s="20">
        <v>60.9</v>
      </c>
      <c r="F112" s="20">
        <v>69.99</v>
      </c>
      <c r="G112" s="20">
        <v>63.99</v>
      </c>
      <c r="H112" s="20">
        <v>72.17</v>
      </c>
      <c r="I112" s="17">
        <f aca="true" t="shared" si="12" ref="I112:I113">MAX(D112:H112)</f>
        <v>72.17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ht="18.75">
      <c r="A113" s="16" t="s">
        <v>181</v>
      </c>
      <c r="B113" s="39" t="s">
        <v>119</v>
      </c>
      <c r="C113" s="16" t="s">
        <v>48</v>
      </c>
      <c r="D113" s="20" t="s">
        <v>21</v>
      </c>
      <c r="E113" s="20">
        <v>72.9</v>
      </c>
      <c r="F113" s="20">
        <v>71</v>
      </c>
      <c r="G113" s="20">
        <v>99.99</v>
      </c>
      <c r="H113" s="20">
        <v>89.99</v>
      </c>
      <c r="I113" s="17">
        <f t="shared" si="12"/>
        <v>99.99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s="40" customFormat="1" ht="18.75">
      <c r="A114" s="77"/>
      <c r="B114" s="77"/>
      <c r="C114" s="87"/>
      <c r="D114" s="88"/>
      <c r="E114" s="88"/>
      <c r="F114" s="88"/>
      <c r="G114" s="88"/>
      <c r="H114" s="88"/>
      <c r="I114" s="8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 ht="18.75">
      <c r="A115" s="16" t="s">
        <v>182</v>
      </c>
      <c r="B115" s="39" t="s">
        <v>133</v>
      </c>
      <c r="C115" s="16" t="s">
        <v>88</v>
      </c>
      <c r="D115" s="20">
        <v>39.5</v>
      </c>
      <c r="E115" s="20">
        <v>47.14</v>
      </c>
      <c r="F115" s="20">
        <v>79</v>
      </c>
      <c r="G115" s="20">
        <v>63.99</v>
      </c>
      <c r="H115" s="16" t="s">
        <v>21</v>
      </c>
      <c r="I115" s="17">
        <f aca="true" t="shared" si="13" ref="I115:I121">MAX(D115:H115)</f>
        <v>79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ht="18.75">
      <c r="A116" s="16" t="s">
        <v>182</v>
      </c>
      <c r="B116" s="39" t="s">
        <v>134</v>
      </c>
      <c r="C116" s="16" t="s">
        <v>88</v>
      </c>
      <c r="D116" s="20">
        <v>54.9</v>
      </c>
      <c r="E116" s="20">
        <v>56.24</v>
      </c>
      <c r="F116" s="20">
        <v>59.99</v>
      </c>
      <c r="G116" s="20">
        <v>52.99</v>
      </c>
      <c r="H116" s="20">
        <v>59.99</v>
      </c>
      <c r="I116" s="17">
        <f t="shared" si="13"/>
        <v>59.99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ht="18.75">
      <c r="A117" s="16" t="s">
        <v>182</v>
      </c>
      <c r="B117" s="39" t="s">
        <v>132</v>
      </c>
      <c r="C117" s="16" t="s">
        <v>88</v>
      </c>
      <c r="D117" s="20">
        <v>43.99</v>
      </c>
      <c r="E117" s="20">
        <v>49.62</v>
      </c>
      <c r="F117" s="20">
        <v>51.99</v>
      </c>
      <c r="G117" s="20">
        <v>44.99</v>
      </c>
      <c r="H117" s="20">
        <v>57.99</v>
      </c>
      <c r="I117" s="17">
        <f t="shared" si="13"/>
        <v>57.99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ht="18.75">
      <c r="A118" s="16" t="s">
        <v>182</v>
      </c>
      <c r="B118" s="39" t="s">
        <v>135</v>
      </c>
      <c r="C118" s="16" t="s">
        <v>88</v>
      </c>
      <c r="D118" s="20">
        <v>47</v>
      </c>
      <c r="E118" s="20">
        <v>39.48</v>
      </c>
      <c r="F118" s="20">
        <v>36.19</v>
      </c>
      <c r="G118" s="16" t="s">
        <v>21</v>
      </c>
      <c r="H118" s="16" t="s">
        <v>21</v>
      </c>
      <c r="I118" s="17">
        <f t="shared" si="13"/>
        <v>47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ht="18.75">
      <c r="A119" s="16" t="s">
        <v>182</v>
      </c>
      <c r="B119" s="39" t="s">
        <v>131</v>
      </c>
      <c r="C119" s="16" t="s">
        <v>88</v>
      </c>
      <c r="D119" s="16" t="s">
        <v>21</v>
      </c>
      <c r="E119" s="20">
        <v>23.9</v>
      </c>
      <c r="F119" s="20">
        <v>26.99</v>
      </c>
      <c r="G119" s="20">
        <v>42.49</v>
      </c>
      <c r="H119" s="16" t="s">
        <v>21</v>
      </c>
      <c r="I119" s="17">
        <f t="shared" si="13"/>
        <v>42.49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1:39" ht="18.75">
      <c r="A120" s="16" t="s">
        <v>182</v>
      </c>
      <c r="B120" s="39" t="s">
        <v>110</v>
      </c>
      <c r="C120" s="16" t="s">
        <v>96</v>
      </c>
      <c r="D120" s="20">
        <v>30.9</v>
      </c>
      <c r="E120" s="20">
        <v>28.15</v>
      </c>
      <c r="F120" s="20">
        <v>34.64</v>
      </c>
      <c r="G120" s="20">
        <v>28.99</v>
      </c>
      <c r="H120" s="16" t="s">
        <v>21</v>
      </c>
      <c r="I120" s="17">
        <f t="shared" si="13"/>
        <v>34.64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ht="18.75">
      <c r="A121" s="16" t="s">
        <v>182</v>
      </c>
      <c r="B121" s="39" t="s">
        <v>130</v>
      </c>
      <c r="C121" s="16" t="s">
        <v>88</v>
      </c>
      <c r="D121" s="20">
        <v>22.9</v>
      </c>
      <c r="E121" s="20">
        <v>29.99</v>
      </c>
      <c r="F121" s="20">
        <v>25.99</v>
      </c>
      <c r="G121" s="20">
        <v>29.99</v>
      </c>
      <c r="H121" s="20">
        <v>26.99</v>
      </c>
      <c r="I121" s="17">
        <f t="shared" si="13"/>
        <v>29.99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1:39" s="40" customFormat="1" ht="18.75">
      <c r="A122" s="77"/>
      <c r="B122" s="77"/>
      <c r="C122" s="87"/>
      <c r="D122" s="88"/>
      <c r="E122" s="88"/>
      <c r="F122" s="88"/>
      <c r="G122" s="88"/>
      <c r="H122" s="88"/>
      <c r="I122" s="88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1:39" ht="18.75">
      <c r="A123" s="16" t="s">
        <v>183</v>
      </c>
      <c r="B123" s="39" t="s">
        <v>149</v>
      </c>
      <c r="C123" s="16" t="s">
        <v>150</v>
      </c>
      <c r="D123" s="20">
        <v>48.12</v>
      </c>
      <c r="E123" s="20">
        <v>37.05</v>
      </c>
      <c r="F123" s="20">
        <v>37.32</v>
      </c>
      <c r="G123" s="16" t="s">
        <v>21</v>
      </c>
      <c r="H123" s="16" t="s">
        <v>21</v>
      </c>
      <c r="I123" s="17">
        <f>MAX(D123:H123)</f>
        <v>48.12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ht="18.75">
      <c r="A124" s="28"/>
      <c r="B124" s="42"/>
      <c r="C124" s="28"/>
      <c r="D124" s="29"/>
      <c r="E124" s="29"/>
      <c r="F124" s="29"/>
      <c r="G124" s="29"/>
      <c r="H124" s="29"/>
      <c r="I124" s="30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</row>
    <row r="125" spans="1:39" ht="18.75">
      <c r="A125" s="28"/>
      <c r="B125" s="42"/>
      <c r="C125" s="28"/>
      <c r="D125" s="29"/>
      <c r="E125" s="29"/>
      <c r="F125" s="29"/>
      <c r="G125" s="29"/>
      <c r="H125" s="29"/>
      <c r="I125" s="30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1:39" ht="18.75">
      <c r="A126" s="28"/>
      <c r="B126" s="42"/>
      <c r="C126" s="28"/>
      <c r="D126" s="29"/>
      <c r="E126" s="29"/>
      <c r="F126" s="29"/>
      <c r="G126" s="29"/>
      <c r="H126" s="29"/>
      <c r="I126" s="30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</row>
    <row r="127" spans="1:39" ht="18.75">
      <c r="A127" s="28"/>
      <c r="B127" s="42"/>
      <c r="C127" s="28"/>
      <c r="D127" s="29"/>
      <c r="E127" s="29"/>
      <c r="F127" s="29"/>
      <c r="G127" s="29"/>
      <c r="H127" s="29"/>
      <c r="I127" s="30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 ht="18.75">
      <c r="A128" s="28"/>
      <c r="B128" s="42"/>
      <c r="C128" s="28"/>
      <c r="D128" s="29"/>
      <c r="E128" s="29"/>
      <c r="F128" s="29"/>
      <c r="G128" s="29"/>
      <c r="H128" s="29"/>
      <c r="I128" s="30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8.75">
      <c r="A129" s="28"/>
      <c r="B129" s="42"/>
      <c r="C129" s="28"/>
      <c r="D129" s="29"/>
      <c r="E129" s="29"/>
      <c r="F129" s="29"/>
      <c r="G129" s="29"/>
      <c r="H129" s="29"/>
      <c r="I129" s="30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</row>
    <row r="130" spans="1:39" ht="18.75">
      <c r="A130" s="28"/>
      <c r="B130" s="42"/>
      <c r="C130" s="28"/>
      <c r="D130" s="29"/>
      <c r="E130" s="29"/>
      <c r="F130" s="29"/>
      <c r="G130" s="29"/>
      <c r="H130" s="29"/>
      <c r="I130" s="30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8.75">
      <c r="A131" s="28"/>
      <c r="B131" s="42"/>
      <c r="C131" s="28"/>
      <c r="D131" s="29"/>
      <c r="E131" s="29"/>
      <c r="F131" s="29"/>
      <c r="G131" s="29"/>
      <c r="H131" s="29"/>
      <c r="I131" s="30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ht="18.75">
      <c r="A132" s="28"/>
      <c r="B132" s="42"/>
      <c r="C132" s="28"/>
      <c r="D132" s="29"/>
      <c r="E132" s="29"/>
      <c r="F132" s="29"/>
      <c r="G132" s="29"/>
      <c r="H132" s="29"/>
      <c r="I132" s="30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ht="18.75">
      <c r="A133" s="28"/>
      <c r="B133" s="42"/>
      <c r="C133" s="28"/>
      <c r="D133" s="29"/>
      <c r="E133" s="29"/>
      <c r="F133" s="29"/>
      <c r="G133" s="29"/>
      <c r="H133" s="29"/>
      <c r="I133" s="30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1:39" ht="18.75">
      <c r="A134" s="28"/>
      <c r="B134" s="42"/>
      <c r="C134" s="28"/>
      <c r="D134" s="29"/>
      <c r="E134" s="29"/>
      <c r="F134" s="29"/>
      <c r="G134" s="29"/>
      <c r="H134" s="29"/>
      <c r="I134" s="30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39" ht="18.75">
      <c r="A135" s="28"/>
      <c r="B135" s="42"/>
      <c r="C135" s="28"/>
      <c r="D135" s="29"/>
      <c r="E135" s="29"/>
      <c r="F135" s="29"/>
      <c r="G135" s="29"/>
      <c r="H135" s="29"/>
      <c r="I135" s="30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ht="18.75">
      <c r="A136" s="28"/>
      <c r="B136" s="42"/>
      <c r="C136" s="28"/>
      <c r="D136" s="29"/>
      <c r="E136" s="29"/>
      <c r="F136" s="29"/>
      <c r="G136" s="29"/>
      <c r="H136" s="29"/>
      <c r="I136" s="30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146"/>
  <sheetViews>
    <sheetView zoomScale="64" zoomScaleNormal="64" workbookViewId="0" topLeftCell="A1">
      <selection activeCell="B25" sqref="B25"/>
    </sheetView>
  </sheetViews>
  <sheetFormatPr defaultColWidth="9.140625" defaultRowHeight="12.75"/>
  <cols>
    <col min="1" max="1" width="80.00390625" style="72" customWidth="1"/>
    <col min="2" max="2" width="205.8515625" style="33" customWidth="1"/>
    <col min="3" max="3" width="37.57421875" style="2" customWidth="1"/>
    <col min="4" max="4" width="38.28125" style="3" customWidth="1"/>
    <col min="5" max="5" width="37.57421875" style="3" customWidth="1"/>
    <col min="6" max="6" width="50.7109375" style="3" customWidth="1"/>
    <col min="7" max="7" width="47.421875" style="3" customWidth="1"/>
    <col min="8" max="8" width="35.421875" style="3" customWidth="1"/>
    <col min="9" max="9" width="55.140625" style="4" customWidth="1"/>
    <col min="10" max="10" width="22.8515625" style="6" customWidth="1"/>
    <col min="11" max="11" width="32.140625" style="6" customWidth="1"/>
    <col min="12" max="12" width="32.140625" style="89" customWidth="1"/>
    <col min="13" max="39" width="11.421875" style="6" customWidth="1"/>
    <col min="40" max="40" width="11.00390625" style="0" customWidth="1"/>
    <col min="41" max="16384" width="11.57421875" style="0" customWidth="1"/>
  </cols>
  <sheetData>
    <row r="1" spans="1:17" ht="18.75">
      <c r="A1" s="73" t="s">
        <v>160</v>
      </c>
      <c r="B1" s="8" t="s">
        <v>0</v>
      </c>
      <c r="C1" s="9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1" t="s">
        <v>7</v>
      </c>
      <c r="J1" s="12" t="s">
        <v>8</v>
      </c>
      <c r="K1" s="13" t="s">
        <v>9</v>
      </c>
      <c r="L1" s="54" t="s">
        <v>10</v>
      </c>
      <c r="O1"/>
      <c r="P1"/>
      <c r="Q1"/>
    </row>
    <row r="2" spans="1:40" s="40" customFormat="1" ht="18.75">
      <c r="A2" s="39" t="s">
        <v>161</v>
      </c>
      <c r="B2" s="39" t="s">
        <v>142</v>
      </c>
      <c r="C2" s="16" t="s">
        <v>83</v>
      </c>
      <c r="D2" s="17">
        <v>94.99</v>
      </c>
      <c r="E2" s="17">
        <v>64</v>
      </c>
      <c r="F2" s="17">
        <v>118.65</v>
      </c>
      <c r="G2" s="17">
        <v>86.68</v>
      </c>
      <c r="H2" s="17">
        <v>97.37</v>
      </c>
      <c r="I2" s="17">
        <f aca="true" t="shared" si="0" ref="I2:I5">MIN(D2:H2)</f>
        <v>64</v>
      </c>
      <c r="J2" s="90">
        <f aca="true" t="shared" si="1" ref="J2:J5">MAX(D2:H2)</f>
        <v>118.65</v>
      </c>
      <c r="K2" s="90">
        <f aca="true" t="shared" si="2" ref="K2:K123">AVERAGE(D2:H2)</f>
        <v>92.338</v>
      </c>
      <c r="L2" s="91">
        <f aca="true" t="shared" si="3" ref="L2:L5">J2/I2-1</f>
        <v>0.8539062500000001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s="40" customFormat="1" ht="18.75">
      <c r="A3" s="39" t="s">
        <v>161</v>
      </c>
      <c r="B3" s="39" t="s">
        <v>118</v>
      </c>
      <c r="C3" s="16" t="s">
        <v>30</v>
      </c>
      <c r="D3" s="17">
        <v>106.84</v>
      </c>
      <c r="E3" s="17">
        <v>179.99</v>
      </c>
      <c r="F3" s="17">
        <v>104.99</v>
      </c>
      <c r="G3" s="17">
        <v>104.9</v>
      </c>
      <c r="H3" s="17">
        <v>149.16</v>
      </c>
      <c r="I3" s="17">
        <f t="shared" si="0"/>
        <v>104.9</v>
      </c>
      <c r="J3" s="90">
        <f t="shared" si="1"/>
        <v>179.99</v>
      </c>
      <c r="K3" s="90">
        <f t="shared" si="2"/>
        <v>129.176</v>
      </c>
      <c r="L3" s="91">
        <f t="shared" si="3"/>
        <v>0.7158245948522401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s="40" customFormat="1" ht="18.75">
      <c r="A4" s="39" t="s">
        <v>161</v>
      </c>
      <c r="B4" s="39" t="s">
        <v>117</v>
      </c>
      <c r="C4" s="16" t="s">
        <v>83</v>
      </c>
      <c r="D4" s="17">
        <v>38.9</v>
      </c>
      <c r="E4" s="17">
        <v>56.96</v>
      </c>
      <c r="F4" s="17">
        <v>49.49</v>
      </c>
      <c r="G4" s="17">
        <v>58.9</v>
      </c>
      <c r="H4" s="17">
        <v>49.99</v>
      </c>
      <c r="I4" s="17">
        <f t="shared" si="0"/>
        <v>38.9</v>
      </c>
      <c r="J4" s="90">
        <f t="shared" si="1"/>
        <v>58.9</v>
      </c>
      <c r="K4" s="90">
        <f t="shared" si="2"/>
        <v>50.848</v>
      </c>
      <c r="L4" s="91">
        <f t="shared" si="3"/>
        <v>0.5141388174807198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s="40" customFormat="1" ht="18.75">
      <c r="A5" s="39" t="s">
        <v>161</v>
      </c>
      <c r="B5" s="39" t="s">
        <v>62</v>
      </c>
      <c r="C5" s="16" t="s">
        <v>63</v>
      </c>
      <c r="D5" s="17">
        <v>87.39</v>
      </c>
      <c r="E5" s="17">
        <v>99.99</v>
      </c>
      <c r="F5" s="17">
        <v>91.99</v>
      </c>
      <c r="G5" s="17">
        <v>99.99</v>
      </c>
      <c r="H5" s="17">
        <v>77.99</v>
      </c>
      <c r="I5" s="17">
        <f t="shared" si="0"/>
        <v>77.99</v>
      </c>
      <c r="J5" s="90">
        <f t="shared" si="1"/>
        <v>99.99</v>
      </c>
      <c r="K5" s="90">
        <f t="shared" si="2"/>
        <v>91.47</v>
      </c>
      <c r="L5" s="91">
        <f t="shared" si="3"/>
        <v>0.2820874471086037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s="40" customFormat="1" ht="18.75">
      <c r="A6" s="77"/>
      <c r="B6" s="77"/>
      <c r="C6" s="77"/>
      <c r="D6" s="77"/>
      <c r="E6" s="77"/>
      <c r="F6" s="77"/>
      <c r="G6" s="77"/>
      <c r="H6" s="77"/>
      <c r="I6" s="77"/>
      <c r="J6" s="77"/>
      <c r="K6" s="77" t="e">
        <f t="shared" si="2"/>
        <v>#DIV/0!</v>
      </c>
      <c r="L6" s="77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s="40" customFormat="1" ht="18.75">
      <c r="A7" s="16" t="s">
        <v>162</v>
      </c>
      <c r="B7" s="39" t="s">
        <v>71</v>
      </c>
      <c r="C7" s="16" t="s">
        <v>28</v>
      </c>
      <c r="D7" s="17">
        <v>99.99</v>
      </c>
      <c r="E7" s="17">
        <v>196.52</v>
      </c>
      <c r="F7" s="17">
        <v>149</v>
      </c>
      <c r="G7" s="17">
        <v>164.99</v>
      </c>
      <c r="H7" s="17">
        <v>125.99</v>
      </c>
      <c r="I7" s="17">
        <f aca="true" t="shared" si="4" ref="I7:I14">MIN(D7:H7)</f>
        <v>99.99</v>
      </c>
      <c r="J7" s="90">
        <f aca="true" t="shared" si="5" ref="J7:J14">MAX(D7:H7)</f>
        <v>196.52</v>
      </c>
      <c r="K7" s="90">
        <f t="shared" si="2"/>
        <v>147.298</v>
      </c>
      <c r="L7" s="91">
        <f aca="true" t="shared" si="6" ref="L7:L14">J7/I7-1</f>
        <v>0.9653965396539657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s="40" customFormat="1" ht="18.75">
      <c r="A8" s="16" t="s">
        <v>162</v>
      </c>
      <c r="B8" s="39" t="s">
        <v>152</v>
      </c>
      <c r="C8" s="16" t="s">
        <v>28</v>
      </c>
      <c r="D8" s="17">
        <v>92.99</v>
      </c>
      <c r="E8" s="17">
        <v>129.04</v>
      </c>
      <c r="F8" s="17">
        <v>144.99</v>
      </c>
      <c r="G8" s="17">
        <v>134.99</v>
      </c>
      <c r="H8" s="17">
        <v>179.99</v>
      </c>
      <c r="I8" s="17">
        <f t="shared" si="4"/>
        <v>92.99</v>
      </c>
      <c r="J8" s="90">
        <f t="shared" si="5"/>
        <v>179.99</v>
      </c>
      <c r="K8" s="90">
        <f t="shared" si="2"/>
        <v>136.4</v>
      </c>
      <c r="L8" s="91">
        <f t="shared" si="6"/>
        <v>0.9355844714485431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s="40" customFormat="1" ht="18.75">
      <c r="A9" s="16" t="s">
        <v>162</v>
      </c>
      <c r="B9" s="39" t="s">
        <v>64</v>
      </c>
      <c r="C9" s="16" t="s">
        <v>65</v>
      </c>
      <c r="D9" s="17">
        <v>49.9</v>
      </c>
      <c r="E9" s="17">
        <v>54.57</v>
      </c>
      <c r="F9" s="17">
        <v>53.49</v>
      </c>
      <c r="G9" s="17">
        <v>53.99</v>
      </c>
      <c r="H9" s="17">
        <v>89.99</v>
      </c>
      <c r="I9" s="17">
        <f t="shared" si="4"/>
        <v>49.9</v>
      </c>
      <c r="J9" s="90">
        <f t="shared" si="5"/>
        <v>89.99</v>
      </c>
      <c r="K9" s="90">
        <f t="shared" si="2"/>
        <v>60.388</v>
      </c>
      <c r="L9" s="91">
        <f t="shared" si="6"/>
        <v>0.8034068136272545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s="40" customFormat="1" ht="18.75">
      <c r="A10" s="16" t="s">
        <v>162</v>
      </c>
      <c r="B10" s="39" t="s">
        <v>127</v>
      </c>
      <c r="C10" s="16" t="s">
        <v>128</v>
      </c>
      <c r="D10" s="17">
        <v>48.49</v>
      </c>
      <c r="E10" s="17">
        <v>45.99</v>
      </c>
      <c r="F10" s="17">
        <v>49.99</v>
      </c>
      <c r="G10" s="17">
        <v>61.99</v>
      </c>
      <c r="H10" s="17">
        <v>81.59</v>
      </c>
      <c r="I10" s="17">
        <f t="shared" si="4"/>
        <v>45.99</v>
      </c>
      <c r="J10" s="90">
        <f t="shared" si="5"/>
        <v>81.59</v>
      </c>
      <c r="K10" s="90">
        <f t="shared" si="2"/>
        <v>57.61</v>
      </c>
      <c r="L10" s="91">
        <f t="shared" si="6"/>
        <v>0.7740813220265275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40" customFormat="1" ht="18.75">
      <c r="A11" s="16" t="s">
        <v>162</v>
      </c>
      <c r="B11" s="39" t="s">
        <v>66</v>
      </c>
      <c r="C11" s="16" t="s">
        <v>67</v>
      </c>
      <c r="D11" s="17">
        <v>79.9</v>
      </c>
      <c r="E11" s="17">
        <v>134.9</v>
      </c>
      <c r="F11" s="17">
        <v>99.9</v>
      </c>
      <c r="G11" s="17">
        <v>99.9</v>
      </c>
      <c r="H11" s="17">
        <v>114.9</v>
      </c>
      <c r="I11" s="17">
        <f t="shared" si="4"/>
        <v>79.9</v>
      </c>
      <c r="J11" s="90">
        <f t="shared" si="5"/>
        <v>134.9</v>
      </c>
      <c r="K11" s="90">
        <f t="shared" si="2"/>
        <v>105.9</v>
      </c>
      <c r="L11" s="91">
        <f t="shared" si="6"/>
        <v>0.6883604505632039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40" customFormat="1" ht="18.75">
      <c r="A12" s="16" t="s">
        <v>162</v>
      </c>
      <c r="B12" s="39" t="s">
        <v>153</v>
      </c>
      <c r="C12" s="16" t="s">
        <v>128</v>
      </c>
      <c r="D12" s="17">
        <v>79.9</v>
      </c>
      <c r="E12" s="17">
        <v>127.49</v>
      </c>
      <c r="F12" s="17">
        <v>108.99</v>
      </c>
      <c r="G12" s="17">
        <v>133.99</v>
      </c>
      <c r="H12" s="17">
        <v>89.99</v>
      </c>
      <c r="I12" s="17">
        <f t="shared" si="4"/>
        <v>79.9</v>
      </c>
      <c r="J12" s="90">
        <f t="shared" si="5"/>
        <v>133.99</v>
      </c>
      <c r="K12" s="90">
        <f t="shared" si="2"/>
        <v>108.072</v>
      </c>
      <c r="L12" s="91">
        <f t="shared" si="6"/>
        <v>0.6769712140175219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s="40" customFormat="1" ht="18.75">
      <c r="A13" s="16" t="s">
        <v>162</v>
      </c>
      <c r="B13" s="39" t="s">
        <v>143</v>
      </c>
      <c r="C13" s="16" t="s">
        <v>48</v>
      </c>
      <c r="D13" s="17">
        <v>66.64</v>
      </c>
      <c r="E13" s="17">
        <v>56.2</v>
      </c>
      <c r="F13" s="17">
        <v>78</v>
      </c>
      <c r="G13" s="17">
        <v>64.48</v>
      </c>
      <c r="H13" s="17">
        <v>84.99</v>
      </c>
      <c r="I13" s="17">
        <f t="shared" si="4"/>
        <v>56.2</v>
      </c>
      <c r="J13" s="90">
        <f t="shared" si="5"/>
        <v>84.99</v>
      </c>
      <c r="K13" s="90">
        <f t="shared" si="2"/>
        <v>70.062</v>
      </c>
      <c r="L13" s="91">
        <f t="shared" si="6"/>
        <v>0.5122775800711743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s="40" customFormat="1" ht="18.75">
      <c r="A14" s="16" t="s">
        <v>162</v>
      </c>
      <c r="B14" s="39" t="s">
        <v>140</v>
      </c>
      <c r="C14" s="16" t="s">
        <v>141</v>
      </c>
      <c r="D14" s="17">
        <v>76.71</v>
      </c>
      <c r="E14" s="17">
        <v>72.9</v>
      </c>
      <c r="F14" s="17">
        <v>101.99</v>
      </c>
      <c r="G14" s="17">
        <v>68.99</v>
      </c>
      <c r="H14" s="17">
        <v>101.99</v>
      </c>
      <c r="I14" s="17">
        <f t="shared" si="4"/>
        <v>68.99</v>
      </c>
      <c r="J14" s="90">
        <f t="shared" si="5"/>
        <v>101.99</v>
      </c>
      <c r="K14" s="90">
        <f t="shared" si="2"/>
        <v>84.51599999999999</v>
      </c>
      <c r="L14" s="91">
        <f t="shared" si="6"/>
        <v>0.47833019278156264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40" customFormat="1" ht="18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 t="e">
        <f t="shared" si="2"/>
        <v>#DIV/0!</v>
      </c>
      <c r="L15" s="77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40" customFormat="1" ht="18.75">
      <c r="A16" s="16" t="s">
        <v>163</v>
      </c>
      <c r="B16" s="39" t="s">
        <v>20</v>
      </c>
      <c r="C16" s="16" t="s">
        <v>12</v>
      </c>
      <c r="D16" s="17">
        <v>397.97</v>
      </c>
      <c r="E16" s="17">
        <v>461.97</v>
      </c>
      <c r="F16" s="17">
        <v>403.99</v>
      </c>
      <c r="G16" s="17">
        <v>599.99</v>
      </c>
      <c r="H16" s="17" t="s">
        <v>21</v>
      </c>
      <c r="I16" s="17">
        <f aca="true" t="shared" si="7" ref="I16:I20">MIN(D16:H16)</f>
        <v>397.97</v>
      </c>
      <c r="J16" s="90">
        <f aca="true" t="shared" si="8" ref="J16:J20">MAX(D16:H16)</f>
        <v>599.99</v>
      </c>
      <c r="K16" s="90">
        <f t="shared" si="2"/>
        <v>465.98</v>
      </c>
      <c r="L16" s="91">
        <f aca="true" t="shared" si="9" ref="L16:L20">J16/I16-1</f>
        <v>0.507626202980124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40" customFormat="1" ht="18.75">
      <c r="A17" s="16" t="s">
        <v>163</v>
      </c>
      <c r="B17" s="39" t="s">
        <v>22</v>
      </c>
      <c r="C17" s="16" t="s">
        <v>18</v>
      </c>
      <c r="D17" s="17">
        <v>281.51</v>
      </c>
      <c r="E17" s="17">
        <v>422.9</v>
      </c>
      <c r="F17" s="17">
        <v>286.99</v>
      </c>
      <c r="G17" s="17">
        <v>328.9</v>
      </c>
      <c r="H17" s="17">
        <v>380.18</v>
      </c>
      <c r="I17" s="17">
        <f t="shared" si="7"/>
        <v>281.51</v>
      </c>
      <c r="J17" s="90">
        <f t="shared" si="8"/>
        <v>422.9</v>
      </c>
      <c r="K17" s="90">
        <f t="shared" si="2"/>
        <v>340.096</v>
      </c>
      <c r="L17" s="91">
        <f t="shared" si="9"/>
        <v>0.5022556925153636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40" customFormat="1" ht="18.75">
      <c r="A18" s="16" t="s">
        <v>163</v>
      </c>
      <c r="B18" s="41" t="s">
        <v>23</v>
      </c>
      <c r="C18" s="16" t="s">
        <v>24</v>
      </c>
      <c r="D18" s="17">
        <v>249</v>
      </c>
      <c r="E18" s="17">
        <v>345.9</v>
      </c>
      <c r="F18" s="17">
        <v>334.9</v>
      </c>
      <c r="G18" s="17">
        <v>364.9</v>
      </c>
      <c r="H18" s="17" t="s">
        <v>21</v>
      </c>
      <c r="I18" s="17">
        <f t="shared" si="7"/>
        <v>249</v>
      </c>
      <c r="J18" s="90">
        <f t="shared" si="8"/>
        <v>364.9</v>
      </c>
      <c r="K18" s="90">
        <f t="shared" si="2"/>
        <v>323.67499999999995</v>
      </c>
      <c r="L18" s="91">
        <f t="shared" si="9"/>
        <v>0.4654618473895582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s="40" customFormat="1" ht="18.75">
      <c r="A19" s="16" t="s">
        <v>163</v>
      </c>
      <c r="B19" s="39" t="s">
        <v>17</v>
      </c>
      <c r="C19" s="16" t="s">
        <v>18</v>
      </c>
      <c r="D19" s="17">
        <v>308.97</v>
      </c>
      <c r="E19" s="17">
        <v>249.9</v>
      </c>
      <c r="F19" s="17">
        <v>250</v>
      </c>
      <c r="G19" s="17">
        <v>289.9</v>
      </c>
      <c r="H19" s="17">
        <v>269.9</v>
      </c>
      <c r="I19" s="17">
        <f t="shared" si="7"/>
        <v>249.9</v>
      </c>
      <c r="J19" s="90">
        <f t="shared" si="8"/>
        <v>308.97</v>
      </c>
      <c r="K19" s="90">
        <f t="shared" si="2"/>
        <v>273.73400000000004</v>
      </c>
      <c r="L19" s="91">
        <f t="shared" si="9"/>
        <v>0.23637454981992811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40" customFormat="1" ht="18.75">
      <c r="A20" s="16" t="s">
        <v>163</v>
      </c>
      <c r="B20" s="39" t="s">
        <v>19</v>
      </c>
      <c r="C20" s="16" t="s">
        <v>18</v>
      </c>
      <c r="D20" s="17">
        <v>221</v>
      </c>
      <c r="E20" s="17">
        <v>209.79</v>
      </c>
      <c r="F20" s="17">
        <v>211.9</v>
      </c>
      <c r="G20" s="17">
        <v>234.38</v>
      </c>
      <c r="H20" s="17">
        <v>234.9</v>
      </c>
      <c r="I20" s="17">
        <f t="shared" si="7"/>
        <v>209.79</v>
      </c>
      <c r="J20" s="90">
        <f t="shared" si="8"/>
        <v>234.9</v>
      </c>
      <c r="K20" s="90">
        <f t="shared" si="2"/>
        <v>222.394</v>
      </c>
      <c r="L20" s="91">
        <f t="shared" si="9"/>
        <v>0.11969111969111967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40" customFormat="1" ht="18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 t="e">
        <f t="shared" si="2"/>
        <v>#DIV/0!</v>
      </c>
      <c r="L21" s="7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40" customFormat="1" ht="18.75">
      <c r="A22" s="16" t="s">
        <v>164</v>
      </c>
      <c r="B22" s="39" t="s">
        <v>41</v>
      </c>
      <c r="C22" s="16" t="s">
        <v>30</v>
      </c>
      <c r="D22" s="17">
        <v>62.9</v>
      </c>
      <c r="E22" s="17">
        <v>96.71</v>
      </c>
      <c r="F22" s="17">
        <v>164.64</v>
      </c>
      <c r="G22" s="17">
        <v>99.99</v>
      </c>
      <c r="H22" s="17">
        <v>99.99</v>
      </c>
      <c r="I22" s="17">
        <f aca="true" t="shared" si="10" ref="I22:I41">MIN(D22:H22)</f>
        <v>62.9</v>
      </c>
      <c r="J22" s="90">
        <f aca="true" t="shared" si="11" ref="J22:J41">MAX(D22:H22)</f>
        <v>164.64</v>
      </c>
      <c r="K22" s="90">
        <f t="shared" si="2"/>
        <v>104.846</v>
      </c>
      <c r="L22" s="91">
        <f aca="true" t="shared" si="12" ref="L22:L41">J22/I22-1</f>
        <v>1.6174880763116057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40" customFormat="1" ht="18.75">
      <c r="A23" s="16" t="s">
        <v>164</v>
      </c>
      <c r="B23" s="39" t="s">
        <v>31</v>
      </c>
      <c r="C23" s="16" t="s">
        <v>28</v>
      </c>
      <c r="D23" s="20">
        <v>195</v>
      </c>
      <c r="E23" s="20">
        <v>199.9</v>
      </c>
      <c r="F23" s="20">
        <v>189.9</v>
      </c>
      <c r="G23" s="20">
        <v>408.15</v>
      </c>
      <c r="H23" s="20" t="s">
        <v>21</v>
      </c>
      <c r="I23" s="17">
        <f t="shared" si="10"/>
        <v>189.9</v>
      </c>
      <c r="J23" s="90">
        <f t="shared" si="11"/>
        <v>408.15</v>
      </c>
      <c r="K23" s="90">
        <f t="shared" si="2"/>
        <v>248.2375</v>
      </c>
      <c r="L23" s="91">
        <f t="shared" si="12"/>
        <v>1.149289099526066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40" customFormat="1" ht="18.75">
      <c r="A24" s="16" t="s">
        <v>164</v>
      </c>
      <c r="B24" s="39" t="s">
        <v>34</v>
      </c>
      <c r="C24" s="16" t="s">
        <v>30</v>
      </c>
      <c r="D24" s="17">
        <v>79</v>
      </c>
      <c r="E24" s="17">
        <v>123.11</v>
      </c>
      <c r="F24" s="17">
        <v>131.9</v>
      </c>
      <c r="G24" s="17">
        <v>109.99</v>
      </c>
      <c r="H24" s="17">
        <v>161.59</v>
      </c>
      <c r="I24" s="17">
        <f t="shared" si="10"/>
        <v>79</v>
      </c>
      <c r="J24" s="90">
        <f t="shared" si="11"/>
        <v>161.59</v>
      </c>
      <c r="K24" s="90">
        <f t="shared" si="2"/>
        <v>121.11800000000001</v>
      </c>
      <c r="L24" s="91">
        <f t="shared" si="12"/>
        <v>1.0454430379746835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40" customFormat="1" ht="18.75">
      <c r="A25" s="16" t="s">
        <v>164</v>
      </c>
      <c r="B25" s="39" t="s">
        <v>13</v>
      </c>
      <c r="C25" s="16" t="s">
        <v>14</v>
      </c>
      <c r="D25" s="20">
        <v>99.9</v>
      </c>
      <c r="E25" s="20">
        <v>140.62</v>
      </c>
      <c r="F25" s="20">
        <v>159.9</v>
      </c>
      <c r="G25" s="20">
        <v>139.99</v>
      </c>
      <c r="H25" s="20">
        <v>199.99</v>
      </c>
      <c r="I25" s="17">
        <f t="shared" si="10"/>
        <v>99.9</v>
      </c>
      <c r="J25" s="90">
        <f t="shared" si="11"/>
        <v>199.99</v>
      </c>
      <c r="K25" s="90">
        <f t="shared" si="2"/>
        <v>148.08</v>
      </c>
      <c r="L25" s="91">
        <f t="shared" si="12"/>
        <v>1.0019019019019018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40" customFormat="1" ht="18.75">
      <c r="A26" s="16" t="s">
        <v>164</v>
      </c>
      <c r="B26" s="39" t="s">
        <v>15</v>
      </c>
      <c r="C26" s="16" t="s">
        <v>14</v>
      </c>
      <c r="D26" s="20">
        <v>119.9</v>
      </c>
      <c r="E26" s="20">
        <v>172.47</v>
      </c>
      <c r="F26" s="20">
        <v>183.99</v>
      </c>
      <c r="G26" s="20">
        <v>218.8</v>
      </c>
      <c r="H26" s="20">
        <v>182.77</v>
      </c>
      <c r="I26" s="17">
        <f t="shared" si="10"/>
        <v>119.9</v>
      </c>
      <c r="J26" s="90">
        <f t="shared" si="11"/>
        <v>218.8</v>
      </c>
      <c r="K26" s="90">
        <f t="shared" si="2"/>
        <v>175.586</v>
      </c>
      <c r="L26" s="91">
        <f t="shared" si="12"/>
        <v>0.8248540450375312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40" customFormat="1" ht="18.75">
      <c r="A27" s="16" t="s">
        <v>164</v>
      </c>
      <c r="B27" s="39" t="s">
        <v>70</v>
      </c>
      <c r="C27" s="16" t="s">
        <v>69</v>
      </c>
      <c r="D27" s="17">
        <v>58.6</v>
      </c>
      <c r="E27" s="17">
        <v>103.49</v>
      </c>
      <c r="F27" s="17">
        <v>77.99</v>
      </c>
      <c r="G27" s="17">
        <v>77.5</v>
      </c>
      <c r="H27" s="17">
        <v>68.9</v>
      </c>
      <c r="I27" s="17">
        <f t="shared" si="10"/>
        <v>58.6</v>
      </c>
      <c r="J27" s="90">
        <f t="shared" si="11"/>
        <v>103.49</v>
      </c>
      <c r="K27" s="90">
        <f t="shared" si="2"/>
        <v>77.296</v>
      </c>
      <c r="L27" s="91">
        <f t="shared" si="12"/>
        <v>0.7660409556313992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40" customFormat="1" ht="18.75">
      <c r="A28" s="16" t="s">
        <v>164</v>
      </c>
      <c r="B28" s="39" t="s">
        <v>29</v>
      </c>
      <c r="C28" s="16" t="s">
        <v>30</v>
      </c>
      <c r="D28" s="20">
        <v>98.7</v>
      </c>
      <c r="E28" s="20">
        <v>89.9</v>
      </c>
      <c r="F28" s="20">
        <v>118.05</v>
      </c>
      <c r="G28" s="20">
        <v>139</v>
      </c>
      <c r="H28" s="20">
        <v>144.89</v>
      </c>
      <c r="I28" s="17">
        <f t="shared" si="10"/>
        <v>89.9</v>
      </c>
      <c r="J28" s="90">
        <f t="shared" si="11"/>
        <v>144.89</v>
      </c>
      <c r="K28" s="90">
        <f t="shared" si="2"/>
        <v>118.10799999999999</v>
      </c>
      <c r="L28" s="91">
        <f t="shared" si="12"/>
        <v>0.6116796440489429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40" customFormat="1" ht="18.75">
      <c r="A29" s="16" t="s">
        <v>164</v>
      </c>
      <c r="B29" s="39" t="s">
        <v>42</v>
      </c>
      <c r="C29" s="16" t="s">
        <v>28</v>
      </c>
      <c r="D29" s="17" t="s">
        <v>21</v>
      </c>
      <c r="E29" s="17">
        <v>129.9</v>
      </c>
      <c r="F29" s="17">
        <v>134.9</v>
      </c>
      <c r="G29" s="17">
        <v>199.8</v>
      </c>
      <c r="H29" s="17">
        <v>149.99</v>
      </c>
      <c r="I29" s="17">
        <f t="shared" si="10"/>
        <v>129.9</v>
      </c>
      <c r="J29" s="90">
        <f t="shared" si="11"/>
        <v>199.8</v>
      </c>
      <c r="K29" s="90">
        <f t="shared" si="2"/>
        <v>153.6475</v>
      </c>
      <c r="L29" s="91">
        <f t="shared" si="12"/>
        <v>0.5381062355658199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40" customFormat="1" ht="18.75">
      <c r="A30" s="16" t="s">
        <v>164</v>
      </c>
      <c r="B30" s="39" t="s">
        <v>32</v>
      </c>
      <c r="C30" s="16" t="s">
        <v>33</v>
      </c>
      <c r="D30" s="20">
        <v>102.9</v>
      </c>
      <c r="E30" s="20" t="s">
        <v>21</v>
      </c>
      <c r="F30" s="20">
        <v>144.49</v>
      </c>
      <c r="G30" s="20">
        <v>150</v>
      </c>
      <c r="H30" s="20">
        <v>109.99</v>
      </c>
      <c r="I30" s="17">
        <f t="shared" si="10"/>
        <v>102.9</v>
      </c>
      <c r="J30" s="90">
        <f t="shared" si="11"/>
        <v>150</v>
      </c>
      <c r="K30" s="90">
        <f t="shared" si="2"/>
        <v>126.845</v>
      </c>
      <c r="L30" s="91">
        <f t="shared" si="12"/>
        <v>0.4577259475218658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40" customFormat="1" ht="18.75">
      <c r="A31" s="16" t="s">
        <v>164</v>
      </c>
      <c r="B31" s="39" t="s">
        <v>37</v>
      </c>
      <c r="C31" s="16" t="s">
        <v>28</v>
      </c>
      <c r="D31" s="20" t="s">
        <v>21</v>
      </c>
      <c r="E31" s="20">
        <v>30.59</v>
      </c>
      <c r="F31" s="20">
        <v>32.99</v>
      </c>
      <c r="G31" s="20">
        <v>29.99</v>
      </c>
      <c r="H31" s="20">
        <v>40.79</v>
      </c>
      <c r="I31" s="17">
        <f t="shared" si="10"/>
        <v>29.99</v>
      </c>
      <c r="J31" s="90">
        <f t="shared" si="11"/>
        <v>40.79</v>
      </c>
      <c r="K31" s="90">
        <f t="shared" si="2"/>
        <v>33.59</v>
      </c>
      <c r="L31" s="91">
        <f t="shared" si="12"/>
        <v>0.36012004001333775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40" customFormat="1" ht="18.75">
      <c r="A32" s="16" t="s">
        <v>164</v>
      </c>
      <c r="B32" s="39" t="s">
        <v>36</v>
      </c>
      <c r="C32" s="16" t="s">
        <v>28</v>
      </c>
      <c r="D32" s="20">
        <v>141</v>
      </c>
      <c r="E32" s="20">
        <v>189.5</v>
      </c>
      <c r="F32" s="20">
        <v>143.91</v>
      </c>
      <c r="G32" s="20">
        <v>175</v>
      </c>
      <c r="H32" s="20">
        <v>189.9</v>
      </c>
      <c r="I32" s="17">
        <f t="shared" si="10"/>
        <v>141</v>
      </c>
      <c r="J32" s="90">
        <f t="shared" si="11"/>
        <v>189.9</v>
      </c>
      <c r="K32" s="90">
        <f t="shared" si="2"/>
        <v>167.862</v>
      </c>
      <c r="L32" s="91">
        <f t="shared" si="12"/>
        <v>0.3468085106382979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40" customFormat="1" ht="18.75">
      <c r="A33" s="16" t="s">
        <v>164</v>
      </c>
      <c r="B33" s="39" t="s">
        <v>68</v>
      </c>
      <c r="C33" s="16" t="s">
        <v>69</v>
      </c>
      <c r="D33" s="17">
        <v>59</v>
      </c>
      <c r="E33" s="17">
        <v>77.8</v>
      </c>
      <c r="F33" s="17">
        <v>69.97</v>
      </c>
      <c r="G33" s="17">
        <v>69.9</v>
      </c>
      <c r="H33" s="17">
        <v>70.9</v>
      </c>
      <c r="I33" s="17">
        <f t="shared" si="10"/>
        <v>59</v>
      </c>
      <c r="J33" s="90">
        <f t="shared" si="11"/>
        <v>77.8</v>
      </c>
      <c r="K33" s="90">
        <f t="shared" si="2"/>
        <v>69.514</v>
      </c>
      <c r="L33" s="91">
        <f t="shared" si="12"/>
        <v>0.31864406779661003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40" customFormat="1" ht="18.75">
      <c r="A34" s="16" t="s">
        <v>164</v>
      </c>
      <c r="B34" s="39" t="s">
        <v>95</v>
      </c>
      <c r="C34" s="16" t="s">
        <v>96</v>
      </c>
      <c r="D34" s="17">
        <v>29.7</v>
      </c>
      <c r="E34" s="17">
        <v>30.99</v>
      </c>
      <c r="F34" s="17">
        <v>36.12</v>
      </c>
      <c r="G34" s="17">
        <v>38.34</v>
      </c>
      <c r="H34" s="17" t="s">
        <v>21</v>
      </c>
      <c r="I34" s="17">
        <f t="shared" si="10"/>
        <v>29.7</v>
      </c>
      <c r="J34" s="90">
        <f t="shared" si="11"/>
        <v>38.34</v>
      </c>
      <c r="K34" s="90">
        <f t="shared" si="2"/>
        <v>33.7875</v>
      </c>
      <c r="L34" s="91">
        <f t="shared" si="12"/>
        <v>0.290909090909091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40" customFormat="1" ht="18.75">
      <c r="A35" s="16" t="s">
        <v>164</v>
      </c>
      <c r="B35" s="39" t="s">
        <v>43</v>
      </c>
      <c r="C35" s="16" t="s">
        <v>44</v>
      </c>
      <c r="D35" s="17">
        <v>74.77</v>
      </c>
      <c r="E35" s="17">
        <v>70.31</v>
      </c>
      <c r="F35" s="17">
        <v>89.9</v>
      </c>
      <c r="G35" s="17">
        <v>89.9</v>
      </c>
      <c r="H35" s="17" t="s">
        <v>21</v>
      </c>
      <c r="I35" s="17">
        <f t="shared" si="10"/>
        <v>70.31</v>
      </c>
      <c r="J35" s="90">
        <f t="shared" si="11"/>
        <v>89.9</v>
      </c>
      <c r="K35" s="90">
        <f t="shared" si="2"/>
        <v>81.22</v>
      </c>
      <c r="L35" s="91">
        <f t="shared" si="12"/>
        <v>0.27862323993742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40" customFormat="1" ht="18.75">
      <c r="A36" s="16" t="s">
        <v>164</v>
      </c>
      <c r="B36" s="23" t="s">
        <v>40</v>
      </c>
      <c r="C36" s="23" t="s">
        <v>39</v>
      </c>
      <c r="D36" s="20">
        <v>179</v>
      </c>
      <c r="E36" s="20">
        <v>219</v>
      </c>
      <c r="F36" s="20">
        <v>184.9</v>
      </c>
      <c r="G36" s="20">
        <v>209</v>
      </c>
      <c r="H36" s="20" t="s">
        <v>21</v>
      </c>
      <c r="I36" s="17">
        <f t="shared" si="10"/>
        <v>179</v>
      </c>
      <c r="J36" s="90">
        <f t="shared" si="11"/>
        <v>219</v>
      </c>
      <c r="K36" s="90">
        <f t="shared" si="2"/>
        <v>197.975</v>
      </c>
      <c r="L36" s="91">
        <f t="shared" si="12"/>
        <v>0.22346368715083798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s="40" customFormat="1" ht="18.75">
      <c r="A37" s="16" t="s">
        <v>164</v>
      </c>
      <c r="B37" s="39" t="s">
        <v>38</v>
      </c>
      <c r="C37" s="16" t="s">
        <v>39</v>
      </c>
      <c r="D37" s="20">
        <v>139.9</v>
      </c>
      <c r="E37" s="20">
        <v>117.64</v>
      </c>
      <c r="F37" s="20">
        <v>122.49</v>
      </c>
      <c r="G37" s="20">
        <v>134.96</v>
      </c>
      <c r="H37" s="20" t="s">
        <v>21</v>
      </c>
      <c r="I37" s="17">
        <f t="shared" si="10"/>
        <v>117.64</v>
      </c>
      <c r="J37" s="90">
        <f t="shared" si="11"/>
        <v>139.9</v>
      </c>
      <c r="K37" s="90">
        <f t="shared" si="2"/>
        <v>128.7475</v>
      </c>
      <c r="L37" s="91">
        <f t="shared" si="12"/>
        <v>0.18922135328119682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40" customFormat="1" ht="18.75">
      <c r="A38" s="16" t="s">
        <v>164</v>
      </c>
      <c r="B38" s="39" t="s">
        <v>16</v>
      </c>
      <c r="C38" s="16" t="s">
        <v>14</v>
      </c>
      <c r="D38" s="20">
        <v>196.98</v>
      </c>
      <c r="E38" s="20">
        <v>194.64</v>
      </c>
      <c r="F38" s="20">
        <v>199.99</v>
      </c>
      <c r="G38" s="20">
        <v>213.99</v>
      </c>
      <c r="H38" s="20">
        <v>229.99</v>
      </c>
      <c r="I38" s="17">
        <f t="shared" si="10"/>
        <v>194.64</v>
      </c>
      <c r="J38" s="90">
        <f t="shared" si="11"/>
        <v>229.99</v>
      </c>
      <c r="K38" s="90">
        <f t="shared" si="2"/>
        <v>207.118</v>
      </c>
      <c r="L38" s="91">
        <f t="shared" si="12"/>
        <v>0.1816173448417593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40" customFormat="1" ht="18.75">
      <c r="A39" s="16" t="s">
        <v>164</v>
      </c>
      <c r="B39" s="39" t="s">
        <v>120</v>
      </c>
      <c r="C39" s="16" t="s">
        <v>48</v>
      </c>
      <c r="D39" s="17">
        <v>93.2</v>
      </c>
      <c r="E39" s="17">
        <v>109.99</v>
      </c>
      <c r="F39" s="17">
        <v>98.94</v>
      </c>
      <c r="G39" s="17">
        <v>99</v>
      </c>
      <c r="H39" s="17" t="s">
        <v>21</v>
      </c>
      <c r="I39" s="17">
        <f t="shared" si="10"/>
        <v>93.2</v>
      </c>
      <c r="J39" s="90">
        <f t="shared" si="11"/>
        <v>109.99</v>
      </c>
      <c r="K39" s="90">
        <f t="shared" si="2"/>
        <v>100.2825</v>
      </c>
      <c r="L39" s="91">
        <f t="shared" si="12"/>
        <v>0.18015021459227465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s="40" customFormat="1" ht="18.75">
      <c r="A40" s="16" t="s">
        <v>164</v>
      </c>
      <c r="B40" s="39" t="s">
        <v>35</v>
      </c>
      <c r="C40" s="16" t="s">
        <v>30</v>
      </c>
      <c r="D40" s="17">
        <v>99.9</v>
      </c>
      <c r="E40" s="17">
        <v>98.91</v>
      </c>
      <c r="F40" s="17">
        <v>100.9</v>
      </c>
      <c r="G40" s="17">
        <v>108.9</v>
      </c>
      <c r="H40" s="17">
        <v>109.99</v>
      </c>
      <c r="I40" s="17">
        <f t="shared" si="10"/>
        <v>98.91</v>
      </c>
      <c r="J40" s="90">
        <f t="shared" si="11"/>
        <v>109.99</v>
      </c>
      <c r="K40" s="90">
        <f t="shared" si="2"/>
        <v>103.72</v>
      </c>
      <c r="L40" s="91">
        <f t="shared" si="12"/>
        <v>0.11202102921848134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s="40" customFormat="1" ht="18.75">
      <c r="A41" s="16" t="s">
        <v>164</v>
      </c>
      <c r="B41" s="39" t="s">
        <v>27</v>
      </c>
      <c r="C41" s="16" t="s">
        <v>28</v>
      </c>
      <c r="D41" s="20">
        <v>199.99</v>
      </c>
      <c r="E41" s="20">
        <v>202.93</v>
      </c>
      <c r="F41" s="20">
        <v>187.9</v>
      </c>
      <c r="G41" s="20">
        <v>206.69</v>
      </c>
      <c r="H41" s="20">
        <v>187.9</v>
      </c>
      <c r="I41" s="17">
        <f t="shared" si="10"/>
        <v>187.9</v>
      </c>
      <c r="J41" s="90">
        <f t="shared" si="11"/>
        <v>206.69</v>
      </c>
      <c r="K41" s="90">
        <f t="shared" si="2"/>
        <v>197.08200000000002</v>
      </c>
      <c r="L41" s="91">
        <f t="shared" si="12"/>
        <v>0.09999999999999987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s="40" customFormat="1" ht="18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 t="e">
        <f t="shared" si="2"/>
        <v>#DIV/0!</v>
      </c>
      <c r="L42" s="7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s="40" customFormat="1" ht="18.75">
      <c r="A43" s="16" t="s">
        <v>165</v>
      </c>
      <c r="B43" s="39" t="s">
        <v>50</v>
      </c>
      <c r="C43" s="16" t="s">
        <v>51</v>
      </c>
      <c r="D43" s="17">
        <v>86.95</v>
      </c>
      <c r="E43" s="17">
        <v>61.59</v>
      </c>
      <c r="F43" s="17">
        <v>66.49</v>
      </c>
      <c r="G43" s="17">
        <v>69.99</v>
      </c>
      <c r="H43" s="17">
        <v>134.99</v>
      </c>
      <c r="I43" s="17">
        <f aca="true" t="shared" si="13" ref="I43:I53">MIN(D43:H43)</f>
        <v>61.59</v>
      </c>
      <c r="J43" s="90">
        <f aca="true" t="shared" si="14" ref="J43:J53">MAX(D43:H43)</f>
        <v>134.99</v>
      </c>
      <c r="K43" s="90">
        <f t="shared" si="2"/>
        <v>84.002</v>
      </c>
      <c r="L43" s="91">
        <f aca="true" t="shared" si="15" ref="L43:L53">J43/I43-1</f>
        <v>1.1917519077772365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40" customFormat="1" ht="18.75">
      <c r="A44" s="16" t="s">
        <v>165</v>
      </c>
      <c r="B44" s="39" t="s">
        <v>136</v>
      </c>
      <c r="C44" s="16" t="s">
        <v>55</v>
      </c>
      <c r="D44" s="20">
        <v>80.51</v>
      </c>
      <c r="E44" s="20">
        <v>109.99</v>
      </c>
      <c r="F44" s="20">
        <v>69.89</v>
      </c>
      <c r="G44" s="20">
        <v>96.66</v>
      </c>
      <c r="H44" s="20">
        <v>83.88</v>
      </c>
      <c r="I44" s="17">
        <f t="shared" si="13"/>
        <v>69.89</v>
      </c>
      <c r="J44" s="90">
        <f t="shared" si="14"/>
        <v>109.99</v>
      </c>
      <c r="K44" s="90">
        <f t="shared" si="2"/>
        <v>88.186</v>
      </c>
      <c r="L44" s="91">
        <f t="shared" si="15"/>
        <v>0.573758763771641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40" customFormat="1" ht="18.75">
      <c r="A45" s="16" t="s">
        <v>165</v>
      </c>
      <c r="B45" s="39" t="s">
        <v>137</v>
      </c>
      <c r="C45" s="16" t="s">
        <v>28</v>
      </c>
      <c r="D45" s="17">
        <v>109.9</v>
      </c>
      <c r="E45" s="17">
        <v>143.99</v>
      </c>
      <c r="F45" s="17">
        <v>148</v>
      </c>
      <c r="G45" s="17">
        <v>149.9</v>
      </c>
      <c r="H45" s="17">
        <v>164.99</v>
      </c>
      <c r="I45" s="17">
        <f t="shared" si="13"/>
        <v>109.9</v>
      </c>
      <c r="J45" s="90">
        <f t="shared" si="14"/>
        <v>164.99</v>
      </c>
      <c r="K45" s="90">
        <f t="shared" si="2"/>
        <v>143.356</v>
      </c>
      <c r="L45" s="91">
        <f t="shared" si="15"/>
        <v>0.5012738853503185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40" customFormat="1" ht="18.75">
      <c r="A46" s="16" t="s">
        <v>165</v>
      </c>
      <c r="B46" s="39" t="s">
        <v>61</v>
      </c>
      <c r="C46" s="16" t="s">
        <v>53</v>
      </c>
      <c r="D46" s="17">
        <v>35.19</v>
      </c>
      <c r="E46" s="17">
        <v>35.19</v>
      </c>
      <c r="F46" s="17">
        <v>31.45</v>
      </c>
      <c r="G46" s="17">
        <v>24.99</v>
      </c>
      <c r="H46" s="17">
        <v>29.99</v>
      </c>
      <c r="I46" s="17">
        <f t="shared" si="13"/>
        <v>24.99</v>
      </c>
      <c r="J46" s="90">
        <f t="shared" si="14"/>
        <v>35.19</v>
      </c>
      <c r="K46" s="90">
        <f t="shared" si="2"/>
        <v>31.362000000000002</v>
      </c>
      <c r="L46" s="91">
        <f t="shared" si="15"/>
        <v>0.40816326530612246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40" customFormat="1" ht="18.75">
      <c r="A47" s="16" t="s">
        <v>165</v>
      </c>
      <c r="B47" s="39" t="s">
        <v>144</v>
      </c>
      <c r="C47" s="16" t="s">
        <v>145</v>
      </c>
      <c r="D47" s="17">
        <v>37.02</v>
      </c>
      <c r="E47" s="17">
        <v>43.99</v>
      </c>
      <c r="F47" s="17">
        <v>50.89</v>
      </c>
      <c r="G47" s="17">
        <v>37.9</v>
      </c>
      <c r="H47" s="17">
        <v>37.9</v>
      </c>
      <c r="I47" s="17">
        <f t="shared" si="13"/>
        <v>37.02</v>
      </c>
      <c r="J47" s="90">
        <f t="shared" si="14"/>
        <v>50.89</v>
      </c>
      <c r="K47" s="90">
        <f t="shared" si="2"/>
        <v>41.54</v>
      </c>
      <c r="L47" s="91">
        <f t="shared" si="15"/>
        <v>0.374662344678552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40" customFormat="1" ht="18.75">
      <c r="A48" s="16" t="s">
        <v>166</v>
      </c>
      <c r="B48" s="39" t="s">
        <v>52</v>
      </c>
      <c r="C48" s="16" t="s">
        <v>53</v>
      </c>
      <c r="D48" s="17" t="s">
        <v>21</v>
      </c>
      <c r="E48" s="17" t="s">
        <v>21</v>
      </c>
      <c r="F48" s="17">
        <v>221.7</v>
      </c>
      <c r="G48" s="17">
        <v>164.97</v>
      </c>
      <c r="H48" s="17">
        <v>198.53</v>
      </c>
      <c r="I48" s="17">
        <f t="shared" si="13"/>
        <v>164.97</v>
      </c>
      <c r="J48" s="90">
        <f t="shared" si="14"/>
        <v>221.7</v>
      </c>
      <c r="K48" s="90">
        <f t="shared" si="2"/>
        <v>195.0666666666667</v>
      </c>
      <c r="L48" s="91">
        <f t="shared" si="15"/>
        <v>0.34388070558283323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s="40" customFormat="1" ht="18.75">
      <c r="A49" s="16" t="s">
        <v>166</v>
      </c>
      <c r="B49" s="39" t="s">
        <v>58</v>
      </c>
      <c r="C49" s="16" t="s">
        <v>51</v>
      </c>
      <c r="D49" s="17">
        <v>87.9</v>
      </c>
      <c r="E49" s="17">
        <v>115.99</v>
      </c>
      <c r="F49" s="17">
        <v>100.91</v>
      </c>
      <c r="G49" s="17">
        <v>101.77</v>
      </c>
      <c r="H49" s="17" t="s">
        <v>21</v>
      </c>
      <c r="I49" s="17">
        <f t="shared" si="13"/>
        <v>87.9</v>
      </c>
      <c r="J49" s="90">
        <f t="shared" si="14"/>
        <v>115.99</v>
      </c>
      <c r="K49" s="90">
        <f t="shared" si="2"/>
        <v>101.6425</v>
      </c>
      <c r="L49" s="91">
        <f t="shared" si="15"/>
        <v>0.3195676905574516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s="40" customFormat="1" ht="18.75">
      <c r="A50" s="16" t="s">
        <v>165</v>
      </c>
      <c r="B50" s="39" t="s">
        <v>56</v>
      </c>
      <c r="C50" s="16" t="s">
        <v>57</v>
      </c>
      <c r="D50" s="17">
        <v>119.99</v>
      </c>
      <c r="E50" s="17">
        <v>155.99</v>
      </c>
      <c r="F50" s="17">
        <v>119.99</v>
      </c>
      <c r="G50" s="17" t="s">
        <v>21</v>
      </c>
      <c r="H50" s="17">
        <v>119.99</v>
      </c>
      <c r="I50" s="17">
        <f t="shared" si="13"/>
        <v>119.99</v>
      </c>
      <c r="J50" s="90">
        <f t="shared" si="14"/>
        <v>155.99</v>
      </c>
      <c r="K50" s="90">
        <f t="shared" si="2"/>
        <v>128.99</v>
      </c>
      <c r="L50" s="91">
        <f t="shared" si="15"/>
        <v>0.30002500208350713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s="40" customFormat="1" ht="18.75">
      <c r="A51" s="16" t="s">
        <v>165</v>
      </c>
      <c r="B51" s="39" t="s">
        <v>151</v>
      </c>
      <c r="C51" s="16" t="s">
        <v>145</v>
      </c>
      <c r="D51" s="17" t="s">
        <v>21</v>
      </c>
      <c r="E51" s="17">
        <v>69.99</v>
      </c>
      <c r="F51" s="17">
        <v>65.9</v>
      </c>
      <c r="G51" s="17">
        <v>71.9</v>
      </c>
      <c r="H51" s="17">
        <v>84.42</v>
      </c>
      <c r="I51" s="17">
        <f t="shared" si="13"/>
        <v>65.9</v>
      </c>
      <c r="J51" s="90">
        <f t="shared" si="14"/>
        <v>84.42</v>
      </c>
      <c r="K51" s="90">
        <f t="shared" si="2"/>
        <v>73.05250000000001</v>
      </c>
      <c r="L51" s="91">
        <f t="shared" si="15"/>
        <v>0.28103186646433986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s="40" customFormat="1" ht="18.75">
      <c r="A52" s="16" t="s">
        <v>165</v>
      </c>
      <c r="B52" s="39" t="s">
        <v>97</v>
      </c>
      <c r="C52" s="16" t="s">
        <v>26</v>
      </c>
      <c r="D52" s="17">
        <v>96.99</v>
      </c>
      <c r="E52" s="17">
        <v>83.7</v>
      </c>
      <c r="F52" s="17">
        <v>99.9</v>
      </c>
      <c r="G52" s="17">
        <v>89.9</v>
      </c>
      <c r="H52" s="17" t="s">
        <v>21</v>
      </c>
      <c r="I52" s="17">
        <f t="shared" si="13"/>
        <v>83.7</v>
      </c>
      <c r="J52" s="90">
        <f t="shared" si="14"/>
        <v>99.9</v>
      </c>
      <c r="K52" s="90">
        <f t="shared" si="2"/>
        <v>92.6225</v>
      </c>
      <c r="L52" s="91">
        <f t="shared" si="15"/>
        <v>0.19354838709677424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s="40" customFormat="1" ht="18.75">
      <c r="A53" s="16" t="s">
        <v>165</v>
      </c>
      <c r="B53" s="39" t="s">
        <v>72</v>
      </c>
      <c r="C53" s="16"/>
      <c r="D53" s="17">
        <v>149.99</v>
      </c>
      <c r="E53" s="17">
        <v>164.9</v>
      </c>
      <c r="F53" s="17">
        <v>176.42</v>
      </c>
      <c r="G53" s="17">
        <v>159.64</v>
      </c>
      <c r="H53" s="17">
        <v>154.9</v>
      </c>
      <c r="I53" s="17">
        <f t="shared" si="13"/>
        <v>149.99</v>
      </c>
      <c r="J53" s="90">
        <f t="shared" si="14"/>
        <v>176.42</v>
      </c>
      <c r="K53" s="90">
        <f t="shared" si="2"/>
        <v>161.17000000000002</v>
      </c>
      <c r="L53" s="91">
        <f t="shared" si="15"/>
        <v>0.17621174744982993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s="40" customFormat="1" ht="18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 t="e">
        <f t="shared" si="2"/>
        <v>#DIV/0!</v>
      </c>
      <c r="L54" s="77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s="40" customFormat="1" ht="18.75">
      <c r="A55" s="16" t="s">
        <v>167</v>
      </c>
      <c r="B55" s="39" t="s">
        <v>59</v>
      </c>
      <c r="C55" s="16" t="s">
        <v>60</v>
      </c>
      <c r="D55" s="17">
        <v>149.98</v>
      </c>
      <c r="E55" s="17">
        <v>179.21</v>
      </c>
      <c r="F55" s="17">
        <v>99.9</v>
      </c>
      <c r="G55" s="17">
        <v>172.54</v>
      </c>
      <c r="H55" s="17" t="s">
        <v>21</v>
      </c>
      <c r="I55" s="17">
        <f>MIN(D55:H55)</f>
        <v>99.9</v>
      </c>
      <c r="J55" s="90">
        <f>MAX(D55:H55)</f>
        <v>179.21</v>
      </c>
      <c r="K55" s="90">
        <f t="shared" si="2"/>
        <v>150.4075</v>
      </c>
      <c r="L55" s="91">
        <f>J55/I55-1</f>
        <v>0.793893893893894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s="40" customFormat="1" ht="18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 t="e">
        <f t="shared" si="2"/>
        <v>#DIV/0!</v>
      </c>
      <c r="L56" s="77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s="40" customFormat="1" ht="18.75">
      <c r="A57" s="23" t="s">
        <v>168</v>
      </c>
      <c r="B57" s="23" t="s">
        <v>138</v>
      </c>
      <c r="C57" s="16" t="s">
        <v>139</v>
      </c>
      <c r="D57" s="17">
        <v>159</v>
      </c>
      <c r="E57" s="17">
        <v>189.9</v>
      </c>
      <c r="F57" s="17">
        <v>189.9</v>
      </c>
      <c r="G57" s="17">
        <v>189.9</v>
      </c>
      <c r="H57" s="17">
        <v>189.9</v>
      </c>
      <c r="I57" s="17">
        <f>MIN(D57:H57)</f>
        <v>159</v>
      </c>
      <c r="J57" s="90">
        <f>MAX(D57:H57)</f>
        <v>189.9</v>
      </c>
      <c r="K57" s="90">
        <f t="shared" si="2"/>
        <v>183.72</v>
      </c>
      <c r="L57" s="91">
        <f>J57/I57-1</f>
        <v>0.1943396226415095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40" customFormat="1" ht="18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 t="e">
        <f t="shared" si="2"/>
        <v>#DIV/0!</v>
      </c>
      <c r="L58" s="77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s="40" customFormat="1" ht="18.75">
      <c r="A59" s="39" t="s">
        <v>169</v>
      </c>
      <c r="B59" s="39" t="s">
        <v>49</v>
      </c>
      <c r="C59" s="16" t="s">
        <v>26</v>
      </c>
      <c r="D59" s="17">
        <v>99.99</v>
      </c>
      <c r="E59" s="17">
        <v>120.81</v>
      </c>
      <c r="F59" s="17">
        <v>114.62</v>
      </c>
      <c r="G59" s="17">
        <v>179.9</v>
      </c>
      <c r="H59" s="17">
        <v>141.99</v>
      </c>
      <c r="I59" s="17">
        <f>MIN(D59:H59)</f>
        <v>99.99</v>
      </c>
      <c r="J59" s="90">
        <f>MAX(D59:H59)</f>
        <v>179.9</v>
      </c>
      <c r="K59" s="90">
        <f t="shared" si="2"/>
        <v>131.46200000000002</v>
      </c>
      <c r="L59" s="91">
        <f>J59/I59-1</f>
        <v>0.7991799179917993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s="40" customFormat="1" ht="18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 t="e">
        <f t="shared" si="2"/>
        <v>#DIV/0!</v>
      </c>
      <c r="L60" s="77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s="40" customFormat="1" ht="18.75">
      <c r="A61" s="16" t="s">
        <v>170</v>
      </c>
      <c r="B61" s="39" t="s">
        <v>93</v>
      </c>
      <c r="C61" s="16" t="s">
        <v>83</v>
      </c>
      <c r="D61" s="17">
        <v>54.7</v>
      </c>
      <c r="E61" s="17">
        <v>25.9</v>
      </c>
      <c r="F61" s="17">
        <v>52.9</v>
      </c>
      <c r="G61" s="17">
        <v>45.9</v>
      </c>
      <c r="H61" s="17">
        <v>59.99</v>
      </c>
      <c r="I61" s="17">
        <f aca="true" t="shared" si="16" ref="I61:I74">MIN(D61:H61)</f>
        <v>25.9</v>
      </c>
      <c r="J61" s="90">
        <f aca="true" t="shared" si="17" ref="J61:J74">MAX(D61:H61)</f>
        <v>59.99</v>
      </c>
      <c r="K61" s="90">
        <f t="shared" si="2"/>
        <v>47.878</v>
      </c>
      <c r="L61" s="91">
        <f aca="true" t="shared" si="18" ref="L61:L74">J61/I61-1</f>
        <v>1.3162162162162163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s="40" customFormat="1" ht="18.75">
      <c r="A62" s="16" t="s">
        <v>170</v>
      </c>
      <c r="B62" s="23" t="s">
        <v>98</v>
      </c>
      <c r="C62" s="23" t="s">
        <v>99</v>
      </c>
      <c r="D62" s="17">
        <v>102.9</v>
      </c>
      <c r="E62" s="17">
        <v>64.68</v>
      </c>
      <c r="F62" s="17">
        <v>73.5</v>
      </c>
      <c r="G62" s="17">
        <v>117.99</v>
      </c>
      <c r="H62" s="17">
        <v>129.9</v>
      </c>
      <c r="I62" s="17">
        <f t="shared" si="16"/>
        <v>64.68</v>
      </c>
      <c r="J62" s="90">
        <f t="shared" si="17"/>
        <v>129.9</v>
      </c>
      <c r="K62" s="90">
        <f t="shared" si="2"/>
        <v>97.79400000000001</v>
      </c>
      <c r="L62" s="91">
        <f t="shared" si="18"/>
        <v>1.0083487940630795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s="40" customFormat="1" ht="18.75">
      <c r="A63" s="16" t="s">
        <v>170</v>
      </c>
      <c r="B63" s="23" t="s">
        <v>90</v>
      </c>
      <c r="C63" s="23" t="s">
        <v>83</v>
      </c>
      <c r="D63" s="17">
        <v>100.9</v>
      </c>
      <c r="E63" s="17">
        <v>93.46</v>
      </c>
      <c r="F63" s="17">
        <v>93.34</v>
      </c>
      <c r="G63" s="17">
        <v>99.31</v>
      </c>
      <c r="H63" s="17">
        <v>182.99</v>
      </c>
      <c r="I63" s="17">
        <f t="shared" si="16"/>
        <v>93.34</v>
      </c>
      <c r="J63" s="90">
        <f t="shared" si="17"/>
        <v>182.99</v>
      </c>
      <c r="K63" s="90">
        <f t="shared" si="2"/>
        <v>114</v>
      </c>
      <c r="L63" s="91">
        <f t="shared" si="18"/>
        <v>0.9604671094921791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s="40" customFormat="1" ht="18.75">
      <c r="A64" s="16" t="s">
        <v>170</v>
      </c>
      <c r="B64" s="39" t="s">
        <v>92</v>
      </c>
      <c r="C64" s="16" t="s">
        <v>83</v>
      </c>
      <c r="D64" s="16" t="s">
        <v>21</v>
      </c>
      <c r="E64" s="17">
        <v>65.72</v>
      </c>
      <c r="F64" s="17">
        <v>109.99</v>
      </c>
      <c r="G64" s="17">
        <v>69.99</v>
      </c>
      <c r="H64" s="16" t="s">
        <v>21</v>
      </c>
      <c r="I64" s="17">
        <f t="shared" si="16"/>
        <v>65.72</v>
      </c>
      <c r="J64" s="90">
        <f t="shared" si="17"/>
        <v>109.99</v>
      </c>
      <c r="K64" s="90">
        <f t="shared" si="2"/>
        <v>81.89999999999999</v>
      </c>
      <c r="L64" s="91">
        <f t="shared" si="18"/>
        <v>0.6736153377967133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s="40" customFormat="1" ht="18.75">
      <c r="A65" s="16" t="s">
        <v>170</v>
      </c>
      <c r="B65" s="41" t="s">
        <v>73</v>
      </c>
      <c r="C65" s="16" t="s">
        <v>74</v>
      </c>
      <c r="D65" s="20">
        <v>94.8</v>
      </c>
      <c r="E65" s="20">
        <v>108.49</v>
      </c>
      <c r="F65" s="20">
        <v>149.99</v>
      </c>
      <c r="G65" s="20">
        <v>143.99</v>
      </c>
      <c r="H65" s="20">
        <v>157.99</v>
      </c>
      <c r="I65" s="17">
        <f t="shared" si="16"/>
        <v>94.8</v>
      </c>
      <c r="J65" s="90">
        <f t="shared" si="17"/>
        <v>157.99</v>
      </c>
      <c r="K65" s="90">
        <f t="shared" si="2"/>
        <v>131.052</v>
      </c>
      <c r="L65" s="91">
        <f t="shared" si="18"/>
        <v>0.6665611814345993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s="40" customFormat="1" ht="18.75">
      <c r="A66" s="16" t="s">
        <v>170</v>
      </c>
      <c r="B66" s="39" t="s">
        <v>81</v>
      </c>
      <c r="C66" s="16" t="s">
        <v>74</v>
      </c>
      <c r="D66" s="17">
        <v>149.9</v>
      </c>
      <c r="E66" s="17">
        <v>135.99</v>
      </c>
      <c r="F66" s="17">
        <v>159.99</v>
      </c>
      <c r="G66" s="17">
        <v>215.04</v>
      </c>
      <c r="H66" s="16" t="s">
        <v>21</v>
      </c>
      <c r="I66" s="17">
        <f t="shared" si="16"/>
        <v>135.99</v>
      </c>
      <c r="J66" s="90">
        <f t="shared" si="17"/>
        <v>215.04</v>
      </c>
      <c r="K66" s="90">
        <f t="shared" si="2"/>
        <v>165.23000000000002</v>
      </c>
      <c r="L66" s="91">
        <f t="shared" si="18"/>
        <v>0.5812927421133904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40" customFormat="1" ht="18.75">
      <c r="A67" s="16" t="s">
        <v>170</v>
      </c>
      <c r="B67" s="39" t="s">
        <v>87</v>
      </c>
      <c r="C67" s="16" t="s">
        <v>88</v>
      </c>
      <c r="D67" s="17">
        <v>49.59</v>
      </c>
      <c r="E67" s="17">
        <v>59.31</v>
      </c>
      <c r="F67" s="17">
        <v>70.65</v>
      </c>
      <c r="G67" s="17">
        <v>73.9</v>
      </c>
      <c r="H67" s="17">
        <v>64.15</v>
      </c>
      <c r="I67" s="17">
        <f t="shared" si="16"/>
        <v>49.59</v>
      </c>
      <c r="J67" s="90">
        <f t="shared" si="17"/>
        <v>73.9</v>
      </c>
      <c r="K67" s="90">
        <f t="shared" si="2"/>
        <v>63.52</v>
      </c>
      <c r="L67" s="91">
        <f t="shared" si="18"/>
        <v>0.4902198023795119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40" customFormat="1" ht="18.75">
      <c r="A68" s="16" t="s">
        <v>170</v>
      </c>
      <c r="B68" s="39" t="s">
        <v>82</v>
      </c>
      <c r="C68" s="16" t="s">
        <v>83</v>
      </c>
      <c r="D68" s="17">
        <v>78.9</v>
      </c>
      <c r="E68" s="17">
        <v>101.99</v>
      </c>
      <c r="F68" s="17">
        <v>108.8</v>
      </c>
      <c r="G68" s="17">
        <v>99.99</v>
      </c>
      <c r="H68" s="17">
        <v>115.99</v>
      </c>
      <c r="I68" s="17">
        <f t="shared" si="16"/>
        <v>78.9</v>
      </c>
      <c r="J68" s="90">
        <f t="shared" si="17"/>
        <v>115.99</v>
      </c>
      <c r="K68" s="90">
        <f t="shared" si="2"/>
        <v>101.13399999999999</v>
      </c>
      <c r="L68" s="91">
        <f t="shared" si="18"/>
        <v>0.4700887198986057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40" customFormat="1" ht="18.75">
      <c r="A69" s="16" t="s">
        <v>170</v>
      </c>
      <c r="B69" s="39" t="s">
        <v>76</v>
      </c>
      <c r="C69" s="16" t="s">
        <v>77</v>
      </c>
      <c r="D69" s="17">
        <v>92.9</v>
      </c>
      <c r="E69" s="17">
        <v>112.99</v>
      </c>
      <c r="F69" s="17">
        <v>125.9</v>
      </c>
      <c r="G69" s="17">
        <v>116.2</v>
      </c>
      <c r="H69" s="17">
        <v>97.99</v>
      </c>
      <c r="I69" s="17">
        <f t="shared" si="16"/>
        <v>92.9</v>
      </c>
      <c r="J69" s="90">
        <f t="shared" si="17"/>
        <v>125.9</v>
      </c>
      <c r="K69" s="90">
        <f t="shared" si="2"/>
        <v>109.196</v>
      </c>
      <c r="L69" s="91">
        <f t="shared" si="18"/>
        <v>0.35522066738428415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40" customFormat="1" ht="18.75">
      <c r="A70" s="16" t="s">
        <v>170</v>
      </c>
      <c r="B70" s="39" t="s">
        <v>89</v>
      </c>
      <c r="C70" s="16" t="s">
        <v>30</v>
      </c>
      <c r="D70" s="17">
        <v>89.9</v>
      </c>
      <c r="E70" s="17">
        <v>99.99</v>
      </c>
      <c r="F70" s="17">
        <v>118.37</v>
      </c>
      <c r="G70" s="17">
        <v>119.9</v>
      </c>
      <c r="H70" s="17">
        <v>104.99</v>
      </c>
      <c r="I70" s="17">
        <f t="shared" si="16"/>
        <v>89.9</v>
      </c>
      <c r="J70" s="90">
        <f t="shared" si="17"/>
        <v>119.9</v>
      </c>
      <c r="K70" s="90">
        <f t="shared" si="2"/>
        <v>106.63</v>
      </c>
      <c r="L70" s="91">
        <f t="shared" si="18"/>
        <v>0.3337041156840934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s="40" customFormat="1" ht="18.75">
      <c r="A71" s="16" t="s">
        <v>170</v>
      </c>
      <c r="B71" s="39" t="s">
        <v>80</v>
      </c>
      <c r="C71" s="16" t="s">
        <v>74</v>
      </c>
      <c r="D71" s="17">
        <v>59.99</v>
      </c>
      <c r="E71" s="17">
        <v>53.79</v>
      </c>
      <c r="F71" s="17">
        <v>60.18</v>
      </c>
      <c r="G71" s="17">
        <v>63.89</v>
      </c>
      <c r="H71" s="17">
        <v>65.99</v>
      </c>
      <c r="I71" s="17">
        <f t="shared" si="16"/>
        <v>53.79</v>
      </c>
      <c r="J71" s="90">
        <f t="shared" si="17"/>
        <v>65.99</v>
      </c>
      <c r="K71" s="90">
        <f t="shared" si="2"/>
        <v>60.767999999999994</v>
      </c>
      <c r="L71" s="91">
        <f t="shared" si="18"/>
        <v>0.22680795686930644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s="40" customFormat="1" ht="18.75">
      <c r="A72" s="16" t="s">
        <v>170</v>
      </c>
      <c r="B72" s="39" t="s">
        <v>85</v>
      </c>
      <c r="C72" s="16" t="s">
        <v>86</v>
      </c>
      <c r="D72" s="17">
        <v>58.2</v>
      </c>
      <c r="E72" s="17">
        <v>65.9</v>
      </c>
      <c r="F72" s="17">
        <v>54.9</v>
      </c>
      <c r="G72" s="17">
        <v>65.99</v>
      </c>
      <c r="H72" s="17" t="s">
        <v>21</v>
      </c>
      <c r="I72" s="17">
        <f t="shared" si="16"/>
        <v>54.9</v>
      </c>
      <c r="J72" s="90">
        <f t="shared" si="17"/>
        <v>65.99</v>
      </c>
      <c r="K72" s="90">
        <f t="shared" si="2"/>
        <v>61.2475</v>
      </c>
      <c r="L72" s="91">
        <f t="shared" si="18"/>
        <v>0.20200364298724938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s="40" customFormat="1" ht="18.75">
      <c r="A73" s="16" t="s">
        <v>170</v>
      </c>
      <c r="B73" s="39" t="s">
        <v>91</v>
      </c>
      <c r="C73" s="16" t="s">
        <v>48</v>
      </c>
      <c r="D73" s="17">
        <v>54.1</v>
      </c>
      <c r="E73" s="17">
        <v>59.99</v>
      </c>
      <c r="F73" s="17">
        <v>59.9</v>
      </c>
      <c r="G73" s="17">
        <v>58.99</v>
      </c>
      <c r="H73" s="17">
        <v>59.9</v>
      </c>
      <c r="I73" s="17">
        <f t="shared" si="16"/>
        <v>54.1</v>
      </c>
      <c r="J73" s="90">
        <f t="shared" si="17"/>
        <v>59.99</v>
      </c>
      <c r="K73" s="90">
        <f t="shared" si="2"/>
        <v>58.576</v>
      </c>
      <c r="L73" s="91">
        <f t="shared" si="18"/>
        <v>0.10887245841035131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s="40" customFormat="1" ht="18.75">
      <c r="A74" s="16" t="s">
        <v>170</v>
      </c>
      <c r="B74" s="23" t="s">
        <v>100</v>
      </c>
      <c r="C74" s="23" t="s">
        <v>99</v>
      </c>
      <c r="D74" s="17">
        <v>97.41</v>
      </c>
      <c r="E74" s="17">
        <v>99.73</v>
      </c>
      <c r="F74" s="17">
        <v>102.7</v>
      </c>
      <c r="G74" s="16" t="s">
        <v>21</v>
      </c>
      <c r="H74" s="16" t="s">
        <v>21</v>
      </c>
      <c r="I74" s="17">
        <f t="shared" si="16"/>
        <v>97.41</v>
      </c>
      <c r="J74" s="90">
        <f t="shared" si="17"/>
        <v>102.7</v>
      </c>
      <c r="K74" s="90">
        <f t="shared" si="2"/>
        <v>99.94666666666667</v>
      </c>
      <c r="L74" s="91">
        <f t="shared" si="18"/>
        <v>0.05430653936967467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s="40" customFormat="1" ht="18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 t="e">
        <f t="shared" si="2"/>
        <v>#DIV/0!</v>
      </c>
      <c r="L75" s="77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s="40" customFormat="1" ht="18.75">
      <c r="A76" s="16" t="s">
        <v>171</v>
      </c>
      <c r="B76" s="39" t="s">
        <v>78</v>
      </c>
      <c r="C76" s="16" t="s">
        <v>79</v>
      </c>
      <c r="D76" s="17">
        <v>13.9</v>
      </c>
      <c r="E76" s="17">
        <v>11.9</v>
      </c>
      <c r="F76" s="17">
        <v>8.5</v>
      </c>
      <c r="G76" s="17">
        <v>16.9</v>
      </c>
      <c r="H76" s="17">
        <v>21.89</v>
      </c>
      <c r="I76" s="17">
        <f aca="true" t="shared" si="19" ref="I76:I80">MIN(D76:H76)</f>
        <v>8.5</v>
      </c>
      <c r="J76" s="90">
        <f aca="true" t="shared" si="20" ref="J76:J80">MAX(D76:H76)</f>
        <v>21.89</v>
      </c>
      <c r="K76" s="90">
        <f t="shared" si="2"/>
        <v>14.618</v>
      </c>
      <c r="L76" s="91">
        <f aca="true" t="shared" si="21" ref="L76:L80">J76/I76-1</f>
        <v>1.5752941176470587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s="40" customFormat="1" ht="18.75">
      <c r="A77" s="16" t="s">
        <v>171</v>
      </c>
      <c r="B77" s="39" t="s">
        <v>109</v>
      </c>
      <c r="C77" s="16" t="s">
        <v>79</v>
      </c>
      <c r="D77" s="17">
        <v>64.9</v>
      </c>
      <c r="E77" s="17">
        <v>41.24</v>
      </c>
      <c r="F77" s="17">
        <v>46.14</v>
      </c>
      <c r="G77" s="17">
        <v>49.83</v>
      </c>
      <c r="H77" s="17">
        <v>53.9</v>
      </c>
      <c r="I77" s="17">
        <f t="shared" si="19"/>
        <v>41.24</v>
      </c>
      <c r="J77" s="90">
        <f t="shared" si="20"/>
        <v>64.9</v>
      </c>
      <c r="K77" s="90">
        <f t="shared" si="2"/>
        <v>51.202</v>
      </c>
      <c r="L77" s="91">
        <f t="shared" si="21"/>
        <v>0.5737148399612029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s="40" customFormat="1" ht="18.75">
      <c r="A78" s="16" t="s">
        <v>171</v>
      </c>
      <c r="B78" s="39" t="s">
        <v>94</v>
      </c>
      <c r="C78" s="16" t="s">
        <v>74</v>
      </c>
      <c r="D78" s="17">
        <v>19.9</v>
      </c>
      <c r="E78" s="17">
        <v>25.49</v>
      </c>
      <c r="F78" s="17">
        <v>25.49</v>
      </c>
      <c r="G78" s="17">
        <v>24.48</v>
      </c>
      <c r="H78" s="17">
        <v>28.11</v>
      </c>
      <c r="I78" s="17">
        <f t="shared" si="19"/>
        <v>19.9</v>
      </c>
      <c r="J78" s="90">
        <f t="shared" si="20"/>
        <v>28.11</v>
      </c>
      <c r="K78" s="90">
        <f t="shared" si="2"/>
        <v>24.694</v>
      </c>
      <c r="L78" s="91">
        <f t="shared" si="21"/>
        <v>0.4125628140703519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s="40" customFormat="1" ht="18.75">
      <c r="A79" s="16" t="s">
        <v>171</v>
      </c>
      <c r="B79" s="39" t="s">
        <v>84</v>
      </c>
      <c r="C79" s="16" t="s">
        <v>79</v>
      </c>
      <c r="D79" s="17">
        <v>16.4</v>
      </c>
      <c r="E79" s="17">
        <v>20.39</v>
      </c>
      <c r="F79" s="17">
        <v>21.99</v>
      </c>
      <c r="G79" s="17">
        <v>21.99</v>
      </c>
      <c r="H79" s="17">
        <v>19.98</v>
      </c>
      <c r="I79" s="17">
        <f t="shared" si="19"/>
        <v>16.4</v>
      </c>
      <c r="J79" s="90">
        <f t="shared" si="20"/>
        <v>21.99</v>
      </c>
      <c r="K79" s="90">
        <f t="shared" si="2"/>
        <v>20.15</v>
      </c>
      <c r="L79" s="91">
        <f t="shared" si="21"/>
        <v>0.34085365853658534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s="40" customFormat="1" ht="18.75">
      <c r="A80" s="16" t="s">
        <v>171</v>
      </c>
      <c r="B80" s="39" t="s">
        <v>75</v>
      </c>
      <c r="C80" s="16" t="s">
        <v>48</v>
      </c>
      <c r="D80" s="17">
        <v>69.99</v>
      </c>
      <c r="E80" s="17">
        <v>66.9</v>
      </c>
      <c r="F80" s="17">
        <v>69.99</v>
      </c>
      <c r="G80" s="17">
        <v>86.99</v>
      </c>
      <c r="H80" s="17">
        <v>69.99</v>
      </c>
      <c r="I80" s="17">
        <f t="shared" si="19"/>
        <v>66.9</v>
      </c>
      <c r="J80" s="90">
        <f t="shared" si="20"/>
        <v>86.99</v>
      </c>
      <c r="K80" s="90">
        <f t="shared" si="2"/>
        <v>72.772</v>
      </c>
      <c r="L80" s="91">
        <f t="shared" si="21"/>
        <v>0.30029895366218207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s="40" customFormat="1" ht="18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 t="e">
        <f t="shared" si="2"/>
        <v>#DIV/0!</v>
      </c>
      <c r="L81" s="77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s="40" customFormat="1" ht="18.75">
      <c r="A82" s="16" t="s">
        <v>172</v>
      </c>
      <c r="B82" s="39" t="s">
        <v>111</v>
      </c>
      <c r="C82" s="16" t="s">
        <v>112</v>
      </c>
      <c r="D82" s="26">
        <v>44.9</v>
      </c>
      <c r="E82" s="26">
        <v>68.9</v>
      </c>
      <c r="F82" s="26">
        <v>47.92</v>
      </c>
      <c r="G82" s="26">
        <v>59.99</v>
      </c>
      <c r="H82" s="26" t="s">
        <v>21</v>
      </c>
      <c r="I82" s="17">
        <f>MIN(D82:H82)</f>
        <v>44.9</v>
      </c>
      <c r="J82" s="90">
        <f>MAX(D82:H82)</f>
        <v>68.9</v>
      </c>
      <c r="K82" s="90">
        <f t="shared" si="2"/>
        <v>55.4275</v>
      </c>
      <c r="L82" s="91">
        <f>J82/I82-1</f>
        <v>0.5345211581291762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s="40" customFormat="1" ht="18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 t="e">
        <f t="shared" si="2"/>
        <v>#DIV/0!</v>
      </c>
      <c r="L83" s="77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s="40" customFormat="1" ht="18.75">
      <c r="A84" s="16" t="s">
        <v>173</v>
      </c>
      <c r="B84" s="39" t="s">
        <v>101</v>
      </c>
      <c r="C84" s="16" t="s">
        <v>30</v>
      </c>
      <c r="D84" s="25">
        <v>54.9</v>
      </c>
      <c r="E84" s="25">
        <v>49.99</v>
      </c>
      <c r="F84" s="25">
        <v>65.55</v>
      </c>
      <c r="G84" s="25">
        <v>84.14</v>
      </c>
      <c r="H84" s="25">
        <v>73.86</v>
      </c>
      <c r="I84" s="17">
        <f>MIN(D84:H84)</f>
        <v>49.99</v>
      </c>
      <c r="J84" s="90">
        <f>MAX(D84:H84)</f>
        <v>84.14</v>
      </c>
      <c r="K84" s="90">
        <f t="shared" si="2"/>
        <v>65.688</v>
      </c>
      <c r="L84" s="91">
        <f>J84/I84-1</f>
        <v>0.6831366273254651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s="40" customFormat="1" ht="18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 t="e">
        <f t="shared" si="2"/>
        <v>#DIV/0!</v>
      </c>
      <c r="L85" s="77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s="40" customFormat="1" ht="18.75">
      <c r="A86" s="23" t="s">
        <v>174</v>
      </c>
      <c r="B86" s="23" t="s">
        <v>102</v>
      </c>
      <c r="C86" s="23" t="s">
        <v>57</v>
      </c>
      <c r="D86" s="17">
        <v>67</v>
      </c>
      <c r="E86" s="17">
        <v>54.99</v>
      </c>
      <c r="F86" s="17">
        <v>79.9</v>
      </c>
      <c r="G86" s="17">
        <v>99.99</v>
      </c>
      <c r="H86" s="17">
        <v>84.99</v>
      </c>
      <c r="I86" s="17">
        <f>MIN(D86:H86)</f>
        <v>54.99</v>
      </c>
      <c r="J86" s="90">
        <f>MAX(D86:H86)</f>
        <v>99.99</v>
      </c>
      <c r="K86" s="90">
        <f t="shared" si="2"/>
        <v>77.374</v>
      </c>
      <c r="L86" s="91">
        <f>J86/I86-1</f>
        <v>0.818330605564648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s="40" customFormat="1" ht="18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 t="e">
        <f t="shared" si="2"/>
        <v>#DIV/0!</v>
      </c>
      <c r="L87" s="77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s="40" customFormat="1" ht="18.75">
      <c r="A88" s="16" t="s">
        <v>175</v>
      </c>
      <c r="B88" s="39" t="s">
        <v>113</v>
      </c>
      <c r="C88" s="16" t="s">
        <v>114</v>
      </c>
      <c r="D88" s="17">
        <v>19.99</v>
      </c>
      <c r="E88" s="17">
        <v>42.68</v>
      </c>
      <c r="F88" s="17">
        <v>47.43</v>
      </c>
      <c r="G88" s="17" t="s">
        <v>21</v>
      </c>
      <c r="H88" s="17" t="s">
        <v>21</v>
      </c>
      <c r="I88" s="17">
        <f aca="true" t="shared" si="22" ref="I88:I90">MIN(D88:H88)</f>
        <v>19.99</v>
      </c>
      <c r="J88" s="90">
        <f aca="true" t="shared" si="23" ref="J88:J90">MAX(D88:H88)</f>
        <v>47.43</v>
      </c>
      <c r="K88" s="90">
        <f t="shared" si="2"/>
        <v>36.699999999999996</v>
      </c>
      <c r="L88" s="91">
        <f aca="true" t="shared" si="24" ref="L88:L90">J88/I88-1</f>
        <v>1.372686343171586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s="40" customFormat="1" ht="18.75">
      <c r="A89" s="16" t="s">
        <v>175</v>
      </c>
      <c r="B89" s="39" t="s">
        <v>45</v>
      </c>
      <c r="C89" s="16" t="s">
        <v>46</v>
      </c>
      <c r="D89" s="17">
        <v>49.15</v>
      </c>
      <c r="E89" s="17">
        <v>77.8</v>
      </c>
      <c r="F89" s="17">
        <v>56.9</v>
      </c>
      <c r="G89" s="17">
        <v>54.9</v>
      </c>
      <c r="H89" s="17" t="s">
        <v>21</v>
      </c>
      <c r="I89" s="17">
        <f t="shared" si="22"/>
        <v>49.15</v>
      </c>
      <c r="J89" s="90">
        <f t="shared" si="23"/>
        <v>77.8</v>
      </c>
      <c r="K89" s="90">
        <f t="shared" si="2"/>
        <v>59.6875</v>
      </c>
      <c r="L89" s="91">
        <f t="shared" si="24"/>
        <v>0.5829094608341812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s="40" customFormat="1" ht="18.75">
      <c r="A90" s="16" t="s">
        <v>175</v>
      </c>
      <c r="B90" s="39" t="s">
        <v>115</v>
      </c>
      <c r="C90" s="16" t="s">
        <v>116</v>
      </c>
      <c r="D90" s="17">
        <v>99.9</v>
      </c>
      <c r="E90" s="17">
        <v>129.9</v>
      </c>
      <c r="F90" s="17" t="s">
        <v>21</v>
      </c>
      <c r="G90" s="17">
        <v>127.9</v>
      </c>
      <c r="H90" s="17" t="s">
        <v>21</v>
      </c>
      <c r="I90" s="17">
        <f t="shared" si="22"/>
        <v>99.9</v>
      </c>
      <c r="J90" s="90">
        <f t="shared" si="23"/>
        <v>129.9</v>
      </c>
      <c r="K90" s="90">
        <f t="shared" si="2"/>
        <v>119.23333333333335</v>
      </c>
      <c r="L90" s="91">
        <f t="shared" si="24"/>
        <v>0.3003003003003002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s="40" customFormat="1" ht="18.7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 t="e">
        <f t="shared" si="2"/>
        <v>#DIV/0!</v>
      </c>
      <c r="L91" s="77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s="40" customFormat="1" ht="18.75">
      <c r="A92" s="16" t="s">
        <v>176</v>
      </c>
      <c r="B92" s="39" t="s">
        <v>146</v>
      </c>
      <c r="C92" s="16" t="s">
        <v>147</v>
      </c>
      <c r="D92" s="17">
        <v>319.9</v>
      </c>
      <c r="E92" s="17">
        <v>372.9</v>
      </c>
      <c r="F92" s="17">
        <v>347.36</v>
      </c>
      <c r="G92" s="17">
        <v>599.99</v>
      </c>
      <c r="H92" s="17">
        <v>399.99</v>
      </c>
      <c r="I92" s="17">
        <f aca="true" t="shared" si="25" ref="I92:I96">MIN(D92:H92)</f>
        <v>319.9</v>
      </c>
      <c r="J92" s="90">
        <f aca="true" t="shared" si="26" ref="J92:J96">MAX(D92:H92)</f>
        <v>599.99</v>
      </c>
      <c r="K92" s="90">
        <f t="shared" si="2"/>
        <v>408.02799999999996</v>
      </c>
      <c r="L92" s="91">
        <f aca="true" t="shared" si="27" ref="L92:L96">J92/I92-1</f>
        <v>0.8755548608940296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s="40" customFormat="1" ht="18.75">
      <c r="A93" s="16" t="s">
        <v>176</v>
      </c>
      <c r="B93" s="39" t="s">
        <v>11</v>
      </c>
      <c r="C93" s="16" t="s">
        <v>12</v>
      </c>
      <c r="D93" s="17">
        <v>168.89</v>
      </c>
      <c r="E93" s="17">
        <v>218.18</v>
      </c>
      <c r="F93" s="17">
        <v>270.38</v>
      </c>
      <c r="G93" s="17">
        <v>169.99</v>
      </c>
      <c r="H93" s="17">
        <v>184.99</v>
      </c>
      <c r="I93" s="17">
        <f t="shared" si="25"/>
        <v>168.89</v>
      </c>
      <c r="J93" s="90">
        <f t="shared" si="26"/>
        <v>270.38</v>
      </c>
      <c r="K93" s="90">
        <f t="shared" si="2"/>
        <v>202.48600000000002</v>
      </c>
      <c r="L93" s="91">
        <f t="shared" si="27"/>
        <v>0.6009236781336966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s="40" customFormat="1" ht="18.75">
      <c r="A94" s="23" t="s">
        <v>176</v>
      </c>
      <c r="B94" s="23" t="s">
        <v>148</v>
      </c>
      <c r="C94" s="23" t="s">
        <v>12</v>
      </c>
      <c r="D94" s="17">
        <v>379.99</v>
      </c>
      <c r="E94" s="17">
        <v>349.99</v>
      </c>
      <c r="F94" s="17">
        <v>432.99</v>
      </c>
      <c r="G94" s="17">
        <v>494</v>
      </c>
      <c r="H94" s="17" t="s">
        <v>21</v>
      </c>
      <c r="I94" s="17">
        <f t="shared" si="25"/>
        <v>349.99</v>
      </c>
      <c r="J94" s="90">
        <f t="shared" si="26"/>
        <v>494</v>
      </c>
      <c r="K94" s="90">
        <f t="shared" si="2"/>
        <v>414.2425</v>
      </c>
      <c r="L94" s="91">
        <f t="shared" si="27"/>
        <v>0.41146889911140305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s="40" customFormat="1" ht="18.75">
      <c r="A95" s="23" t="s">
        <v>176</v>
      </c>
      <c r="B95" s="23" t="s">
        <v>129</v>
      </c>
      <c r="C95" s="23" t="s">
        <v>55</v>
      </c>
      <c r="D95" s="17">
        <v>429.99</v>
      </c>
      <c r="E95" s="17" t="s">
        <v>21</v>
      </c>
      <c r="F95" s="17">
        <v>429.99</v>
      </c>
      <c r="G95" s="17">
        <v>596.39</v>
      </c>
      <c r="H95" s="17" t="s">
        <v>21</v>
      </c>
      <c r="I95" s="17">
        <f t="shared" si="25"/>
        <v>429.99</v>
      </c>
      <c r="J95" s="90">
        <f t="shared" si="26"/>
        <v>596.39</v>
      </c>
      <c r="K95" s="90">
        <f t="shared" si="2"/>
        <v>485.45666666666665</v>
      </c>
      <c r="L95" s="91">
        <f t="shared" si="27"/>
        <v>0.3869857438545081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s="40" customFormat="1" ht="18.75">
      <c r="A96" s="23" t="s">
        <v>176</v>
      </c>
      <c r="B96" s="23" t="s">
        <v>54</v>
      </c>
      <c r="C96" s="23" t="s">
        <v>55</v>
      </c>
      <c r="D96" s="17">
        <v>257</v>
      </c>
      <c r="E96" s="17">
        <v>275</v>
      </c>
      <c r="F96" s="17">
        <v>289</v>
      </c>
      <c r="G96" s="17">
        <v>282.34</v>
      </c>
      <c r="H96" s="17" t="s">
        <v>21</v>
      </c>
      <c r="I96" s="17">
        <f t="shared" si="25"/>
        <v>257</v>
      </c>
      <c r="J96" s="90">
        <f t="shared" si="26"/>
        <v>289</v>
      </c>
      <c r="K96" s="90">
        <f t="shared" si="2"/>
        <v>275.835</v>
      </c>
      <c r="L96" s="91">
        <f t="shared" si="27"/>
        <v>0.1245136186770428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s="40" customFormat="1" ht="18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 t="e">
        <f t="shared" si="2"/>
        <v>#DIV/0!</v>
      </c>
      <c r="L97" s="77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s="40" customFormat="1" ht="18.75">
      <c r="A98" s="16" t="s">
        <v>177</v>
      </c>
      <c r="B98" s="39" t="s">
        <v>123</v>
      </c>
      <c r="C98" s="16" t="s">
        <v>12</v>
      </c>
      <c r="D98" s="17">
        <v>207.9</v>
      </c>
      <c r="E98" s="17">
        <v>254.99</v>
      </c>
      <c r="F98" s="17">
        <v>279.43</v>
      </c>
      <c r="G98" s="17">
        <v>349.99</v>
      </c>
      <c r="H98" s="17">
        <v>259.99</v>
      </c>
      <c r="I98" s="17">
        <f aca="true" t="shared" si="28" ref="I98:I99">MIN(D98:H98)</f>
        <v>207.9</v>
      </c>
      <c r="J98" s="90">
        <f aca="true" t="shared" si="29" ref="J98:J99">MAX(D98:H98)</f>
        <v>349.99</v>
      </c>
      <c r="K98" s="90">
        <f t="shared" si="2"/>
        <v>270.46</v>
      </c>
      <c r="L98" s="91">
        <f aca="true" t="shared" si="30" ref="L98:L99">J98/I98-1</f>
        <v>0.6834535834535835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s="40" customFormat="1" ht="18.75">
      <c r="A99" s="16" t="s">
        <v>177</v>
      </c>
      <c r="B99" s="39" t="s">
        <v>122</v>
      </c>
      <c r="C99" s="16" t="s">
        <v>60</v>
      </c>
      <c r="D99" s="17">
        <v>219</v>
      </c>
      <c r="E99" s="17">
        <v>277.99</v>
      </c>
      <c r="F99" s="17">
        <v>249.8</v>
      </c>
      <c r="G99" s="17">
        <v>299</v>
      </c>
      <c r="H99" s="17" t="s">
        <v>21</v>
      </c>
      <c r="I99" s="17">
        <f t="shared" si="28"/>
        <v>219</v>
      </c>
      <c r="J99" s="90">
        <f t="shared" si="29"/>
        <v>299</v>
      </c>
      <c r="K99" s="90">
        <f t="shared" si="2"/>
        <v>261.4475</v>
      </c>
      <c r="L99" s="91">
        <f t="shared" si="30"/>
        <v>0.365296803652968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s="40" customFormat="1" ht="18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 t="e">
        <f t="shared" si="2"/>
        <v>#DIV/0!</v>
      </c>
      <c r="L100" s="77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s="40" customFormat="1" ht="18.75">
      <c r="A101" s="16" t="s">
        <v>179</v>
      </c>
      <c r="B101" s="39" t="s">
        <v>124</v>
      </c>
      <c r="C101" s="16" t="s">
        <v>125</v>
      </c>
      <c r="D101" s="17">
        <v>289.64</v>
      </c>
      <c r="E101" s="17">
        <v>299</v>
      </c>
      <c r="F101" s="17">
        <v>305.99</v>
      </c>
      <c r="G101" s="17">
        <v>383</v>
      </c>
      <c r="H101" s="17">
        <v>249.99</v>
      </c>
      <c r="I101" s="17">
        <f aca="true" t="shared" si="31" ref="I101:I102">MIN(D101:H101)</f>
        <v>249.99</v>
      </c>
      <c r="J101" s="90">
        <f aca="true" t="shared" si="32" ref="J101:J102">MAX(D101:H101)</f>
        <v>383</v>
      </c>
      <c r="K101" s="90">
        <f t="shared" si="2"/>
        <v>305.524</v>
      </c>
      <c r="L101" s="91">
        <f aca="true" t="shared" si="33" ref="L101:L102">J101/I101-1</f>
        <v>0.532061282451298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s="40" customFormat="1" ht="18.75">
      <c r="A102" s="16" t="s">
        <v>178</v>
      </c>
      <c r="B102" s="39" t="s">
        <v>121</v>
      </c>
      <c r="C102" s="16" t="s">
        <v>26</v>
      </c>
      <c r="D102" s="17">
        <v>239.9</v>
      </c>
      <c r="E102" s="17">
        <v>273.45</v>
      </c>
      <c r="F102" s="17">
        <v>269.98</v>
      </c>
      <c r="G102" s="17">
        <v>307.99</v>
      </c>
      <c r="H102" s="17" t="s">
        <v>21</v>
      </c>
      <c r="I102" s="17">
        <f t="shared" si="31"/>
        <v>239.9</v>
      </c>
      <c r="J102" s="90">
        <f t="shared" si="32"/>
        <v>307.99</v>
      </c>
      <c r="K102" s="90">
        <f t="shared" si="2"/>
        <v>272.83</v>
      </c>
      <c r="L102" s="91">
        <f t="shared" si="33"/>
        <v>0.2838265944143392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s="40" customFormat="1" ht="18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 t="e">
        <f t="shared" si="2"/>
        <v>#DIV/0!</v>
      </c>
      <c r="L103" s="77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s="40" customFormat="1" ht="18.75">
      <c r="A104" s="16" t="s">
        <v>180</v>
      </c>
      <c r="B104" s="39" t="s">
        <v>103</v>
      </c>
      <c r="C104" s="16" t="s">
        <v>104</v>
      </c>
      <c r="D104" s="17">
        <v>179.99</v>
      </c>
      <c r="E104" s="17">
        <v>175.99</v>
      </c>
      <c r="F104" s="17">
        <v>119.99</v>
      </c>
      <c r="G104" s="17">
        <v>178.99</v>
      </c>
      <c r="H104" s="17">
        <v>179.99</v>
      </c>
      <c r="I104" s="17">
        <f aca="true" t="shared" si="34" ref="I104:I110">MIN(D104:H104)</f>
        <v>119.99</v>
      </c>
      <c r="J104" s="90">
        <f aca="true" t="shared" si="35" ref="J104:J110">MAX(D104:H104)</f>
        <v>179.99</v>
      </c>
      <c r="K104" s="90">
        <f t="shared" si="2"/>
        <v>166.99</v>
      </c>
      <c r="L104" s="91">
        <f aca="true" t="shared" si="36" ref="L104:L110">J104/I104-1</f>
        <v>0.5000416701391783</v>
      </c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s="40" customFormat="1" ht="18.75">
      <c r="A105" s="16" t="s">
        <v>180</v>
      </c>
      <c r="B105" s="39" t="s">
        <v>106</v>
      </c>
      <c r="C105" s="16" t="s">
        <v>104</v>
      </c>
      <c r="D105" s="17">
        <v>73.7</v>
      </c>
      <c r="E105" s="17">
        <v>74.99</v>
      </c>
      <c r="F105" s="17">
        <v>74.99</v>
      </c>
      <c r="G105" s="17">
        <v>84.12</v>
      </c>
      <c r="H105" s="17">
        <v>109.99</v>
      </c>
      <c r="I105" s="17">
        <f t="shared" si="34"/>
        <v>73.7</v>
      </c>
      <c r="J105" s="90">
        <f t="shared" si="35"/>
        <v>109.99</v>
      </c>
      <c r="K105" s="90">
        <f t="shared" si="2"/>
        <v>83.55799999999999</v>
      </c>
      <c r="L105" s="91">
        <f t="shared" si="36"/>
        <v>0.49240162822252365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s="40" customFormat="1" ht="33.75">
      <c r="A106" s="16" t="s">
        <v>180</v>
      </c>
      <c r="B106" s="39" t="s">
        <v>25</v>
      </c>
      <c r="C106" s="16" t="s">
        <v>26</v>
      </c>
      <c r="D106" s="17">
        <v>48.9</v>
      </c>
      <c r="E106" s="17">
        <v>69.9</v>
      </c>
      <c r="F106" s="17">
        <v>46.9</v>
      </c>
      <c r="G106" s="17">
        <v>64.9</v>
      </c>
      <c r="H106" s="17" t="s">
        <v>21</v>
      </c>
      <c r="I106" s="17">
        <f t="shared" si="34"/>
        <v>46.9</v>
      </c>
      <c r="J106" s="90">
        <f t="shared" si="35"/>
        <v>69.9</v>
      </c>
      <c r="K106" s="90">
        <f t="shared" si="2"/>
        <v>57.650000000000006</v>
      </c>
      <c r="L106" s="91">
        <f t="shared" si="36"/>
        <v>0.49040511727078906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s="40" customFormat="1" ht="18.75">
      <c r="A107" s="16" t="s">
        <v>180</v>
      </c>
      <c r="B107" s="39" t="s">
        <v>47</v>
      </c>
      <c r="C107" s="16" t="s">
        <v>48</v>
      </c>
      <c r="D107" s="17">
        <v>45.18</v>
      </c>
      <c r="E107" s="17">
        <v>52.26</v>
      </c>
      <c r="F107" s="17">
        <v>66.13</v>
      </c>
      <c r="G107" s="17">
        <v>54.9</v>
      </c>
      <c r="H107" s="17" t="s">
        <v>21</v>
      </c>
      <c r="I107" s="17">
        <f t="shared" si="34"/>
        <v>45.18</v>
      </c>
      <c r="J107" s="90">
        <f t="shared" si="35"/>
        <v>66.13</v>
      </c>
      <c r="K107" s="90">
        <f t="shared" si="2"/>
        <v>54.6175</v>
      </c>
      <c r="L107" s="91">
        <f t="shared" si="36"/>
        <v>0.463700752545374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s="40" customFormat="1" ht="18.75">
      <c r="A108" s="16" t="s">
        <v>180</v>
      </c>
      <c r="B108" s="39" t="s">
        <v>107</v>
      </c>
      <c r="C108" s="16" t="s">
        <v>104</v>
      </c>
      <c r="D108" s="17">
        <v>129.9</v>
      </c>
      <c r="E108" s="17">
        <v>163.77</v>
      </c>
      <c r="F108" s="17">
        <v>159.9</v>
      </c>
      <c r="G108" s="17">
        <v>179.84</v>
      </c>
      <c r="H108" s="17">
        <v>179.99</v>
      </c>
      <c r="I108" s="17">
        <f t="shared" si="34"/>
        <v>129.9</v>
      </c>
      <c r="J108" s="90">
        <f t="shared" si="35"/>
        <v>179.99</v>
      </c>
      <c r="K108" s="90">
        <f t="shared" si="2"/>
        <v>162.68</v>
      </c>
      <c r="L108" s="91">
        <f t="shared" si="36"/>
        <v>0.38560431100846815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s="40" customFormat="1" ht="18.75">
      <c r="A109" s="16" t="s">
        <v>180</v>
      </c>
      <c r="B109" s="39" t="s">
        <v>154</v>
      </c>
      <c r="C109" s="16" t="s">
        <v>104</v>
      </c>
      <c r="D109" s="20">
        <v>268.99</v>
      </c>
      <c r="E109" s="16">
        <v>263.99</v>
      </c>
      <c r="F109" s="16">
        <v>328.99</v>
      </c>
      <c r="G109" s="16" t="s">
        <v>21</v>
      </c>
      <c r="H109" s="16" t="s">
        <v>21</v>
      </c>
      <c r="I109" s="17">
        <f t="shared" si="34"/>
        <v>263.99</v>
      </c>
      <c r="J109" s="90">
        <f t="shared" si="35"/>
        <v>328.99</v>
      </c>
      <c r="K109" s="90">
        <f t="shared" si="2"/>
        <v>287.3233333333333</v>
      </c>
      <c r="L109" s="91">
        <f t="shared" si="36"/>
        <v>0.24622144778211297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s="40" customFormat="1" ht="18.75">
      <c r="A110" s="16" t="s">
        <v>180</v>
      </c>
      <c r="B110" s="39" t="s">
        <v>105</v>
      </c>
      <c r="C110" s="16" t="s">
        <v>104</v>
      </c>
      <c r="D110" s="17">
        <v>89.99</v>
      </c>
      <c r="E110" s="17">
        <v>99.95</v>
      </c>
      <c r="F110" s="17">
        <v>99.99</v>
      </c>
      <c r="G110" s="17">
        <v>89.99</v>
      </c>
      <c r="H110" s="17" t="s">
        <v>21</v>
      </c>
      <c r="I110" s="17">
        <f t="shared" si="34"/>
        <v>89.99</v>
      </c>
      <c r="J110" s="90">
        <f t="shared" si="35"/>
        <v>99.99</v>
      </c>
      <c r="K110" s="90">
        <f t="shared" si="2"/>
        <v>94.97999999999999</v>
      </c>
      <c r="L110" s="91">
        <f t="shared" si="36"/>
        <v>0.11112345816201796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s="40" customFormat="1" ht="18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 t="e">
        <f t="shared" si="2"/>
        <v>#DIV/0!</v>
      </c>
      <c r="L111" s="77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s="40" customFormat="1" ht="18.75">
      <c r="A112" s="16" t="s">
        <v>181</v>
      </c>
      <c r="B112" s="39" t="s">
        <v>119</v>
      </c>
      <c r="C112" s="16" t="s">
        <v>48</v>
      </c>
      <c r="D112" s="20" t="s">
        <v>21</v>
      </c>
      <c r="E112" s="20">
        <v>72.9</v>
      </c>
      <c r="F112" s="20">
        <v>71</v>
      </c>
      <c r="G112" s="20">
        <v>99.99</v>
      </c>
      <c r="H112" s="20">
        <v>89.99</v>
      </c>
      <c r="I112" s="17">
        <f aca="true" t="shared" si="37" ref="I112:I113">MIN(D112:H112)</f>
        <v>71</v>
      </c>
      <c r="J112" s="90">
        <f aca="true" t="shared" si="38" ref="J112:J113">MAX(D112:H112)</f>
        <v>99.99</v>
      </c>
      <c r="K112" s="90">
        <f t="shared" si="2"/>
        <v>83.47</v>
      </c>
      <c r="L112" s="91">
        <f aca="true" t="shared" si="39" ref="L112:L113">J112/I112-1</f>
        <v>0.40830985915492946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s="40" customFormat="1" ht="18.75">
      <c r="A113" s="16" t="s">
        <v>181</v>
      </c>
      <c r="B113" s="39" t="s">
        <v>126</v>
      </c>
      <c r="C113" s="16" t="s">
        <v>48</v>
      </c>
      <c r="D113" s="20">
        <v>72.17</v>
      </c>
      <c r="E113" s="20">
        <v>60.9</v>
      </c>
      <c r="F113" s="20">
        <v>69.99</v>
      </c>
      <c r="G113" s="20">
        <v>63.99</v>
      </c>
      <c r="H113" s="20">
        <v>72.17</v>
      </c>
      <c r="I113" s="17">
        <f t="shared" si="37"/>
        <v>60.9</v>
      </c>
      <c r="J113" s="90">
        <f t="shared" si="38"/>
        <v>72.17</v>
      </c>
      <c r="K113" s="90">
        <f t="shared" si="2"/>
        <v>67.84400000000001</v>
      </c>
      <c r="L113" s="91">
        <f t="shared" si="39"/>
        <v>0.18505747126436778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s="40" customFormat="1" ht="18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 t="e">
        <f t="shared" si="2"/>
        <v>#DIV/0!</v>
      </c>
      <c r="L114" s="77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s="40" customFormat="1" ht="18.75">
      <c r="A115" s="16" t="s">
        <v>182</v>
      </c>
      <c r="B115" s="39" t="s">
        <v>133</v>
      </c>
      <c r="C115" s="16" t="s">
        <v>88</v>
      </c>
      <c r="D115" s="20">
        <v>39.5</v>
      </c>
      <c r="E115" s="20">
        <v>47.14</v>
      </c>
      <c r="F115" s="20">
        <v>79</v>
      </c>
      <c r="G115" s="20">
        <v>63.99</v>
      </c>
      <c r="H115" s="16" t="s">
        <v>21</v>
      </c>
      <c r="I115" s="17">
        <f aca="true" t="shared" si="40" ref="I115:I121">MIN(D115:H115)</f>
        <v>39.5</v>
      </c>
      <c r="J115" s="90">
        <f aca="true" t="shared" si="41" ref="J115:J121">MAX(D115:H115)</f>
        <v>79</v>
      </c>
      <c r="K115" s="90">
        <f t="shared" si="2"/>
        <v>57.4075</v>
      </c>
      <c r="L115" s="91">
        <f aca="true" t="shared" si="42" ref="L115:L121">J115/I115-1</f>
        <v>1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s="40" customFormat="1" ht="18.75">
      <c r="A116" s="16" t="s">
        <v>182</v>
      </c>
      <c r="B116" s="39" t="s">
        <v>131</v>
      </c>
      <c r="C116" s="16" t="s">
        <v>88</v>
      </c>
      <c r="D116" s="16" t="s">
        <v>21</v>
      </c>
      <c r="E116" s="20">
        <v>23.9</v>
      </c>
      <c r="F116" s="20">
        <v>26.99</v>
      </c>
      <c r="G116" s="20">
        <v>42.49</v>
      </c>
      <c r="H116" s="16" t="s">
        <v>21</v>
      </c>
      <c r="I116" s="17">
        <f t="shared" si="40"/>
        <v>23.9</v>
      </c>
      <c r="J116" s="90">
        <f t="shared" si="41"/>
        <v>42.49</v>
      </c>
      <c r="K116" s="90">
        <f t="shared" si="2"/>
        <v>31.126666666666665</v>
      </c>
      <c r="L116" s="91">
        <f t="shared" si="42"/>
        <v>0.777824267782427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s="40" customFormat="1" ht="18.75">
      <c r="A117" s="16" t="s">
        <v>182</v>
      </c>
      <c r="B117" s="39" t="s">
        <v>132</v>
      </c>
      <c r="C117" s="16" t="s">
        <v>88</v>
      </c>
      <c r="D117" s="20">
        <v>43.99</v>
      </c>
      <c r="E117" s="20">
        <v>49.62</v>
      </c>
      <c r="F117" s="20">
        <v>51.99</v>
      </c>
      <c r="G117" s="20">
        <v>44.99</v>
      </c>
      <c r="H117" s="20">
        <v>57.99</v>
      </c>
      <c r="I117" s="17">
        <f t="shared" si="40"/>
        <v>43.99</v>
      </c>
      <c r="J117" s="90">
        <f t="shared" si="41"/>
        <v>57.99</v>
      </c>
      <c r="K117" s="90">
        <f t="shared" si="2"/>
        <v>49.716</v>
      </c>
      <c r="L117" s="91">
        <f t="shared" si="42"/>
        <v>0.3182541486701522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s="40" customFormat="1" ht="18.75">
      <c r="A118" s="16" t="s">
        <v>182</v>
      </c>
      <c r="B118" s="39" t="s">
        <v>130</v>
      </c>
      <c r="C118" s="16" t="s">
        <v>88</v>
      </c>
      <c r="D118" s="20">
        <v>22.9</v>
      </c>
      <c r="E118" s="20">
        <v>29.99</v>
      </c>
      <c r="F118" s="20">
        <v>25.99</v>
      </c>
      <c r="G118" s="20">
        <v>29.99</v>
      </c>
      <c r="H118" s="20">
        <v>26.99</v>
      </c>
      <c r="I118" s="17">
        <f t="shared" si="40"/>
        <v>22.9</v>
      </c>
      <c r="J118" s="90">
        <f t="shared" si="41"/>
        <v>29.99</v>
      </c>
      <c r="K118" s="90">
        <f t="shared" si="2"/>
        <v>27.171999999999997</v>
      </c>
      <c r="L118" s="91">
        <f t="shared" si="42"/>
        <v>0.30960698689956323</v>
      </c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s="40" customFormat="1" ht="18.75">
      <c r="A119" s="16" t="s">
        <v>182</v>
      </c>
      <c r="B119" s="39" t="s">
        <v>135</v>
      </c>
      <c r="C119" s="16" t="s">
        <v>88</v>
      </c>
      <c r="D119" s="20">
        <v>47</v>
      </c>
      <c r="E119" s="20">
        <v>39.48</v>
      </c>
      <c r="F119" s="20">
        <v>36.19</v>
      </c>
      <c r="G119" s="16" t="s">
        <v>21</v>
      </c>
      <c r="H119" s="16" t="s">
        <v>21</v>
      </c>
      <c r="I119" s="17">
        <f t="shared" si="40"/>
        <v>36.19</v>
      </c>
      <c r="J119" s="90">
        <f t="shared" si="41"/>
        <v>47</v>
      </c>
      <c r="K119" s="90">
        <f t="shared" si="2"/>
        <v>40.88999999999999</v>
      </c>
      <c r="L119" s="91">
        <f t="shared" si="42"/>
        <v>0.2987012987012987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s="40" customFormat="1" ht="18.75">
      <c r="A120" s="16" t="s">
        <v>182</v>
      </c>
      <c r="B120" s="39" t="s">
        <v>110</v>
      </c>
      <c r="C120" s="16" t="s">
        <v>96</v>
      </c>
      <c r="D120" s="20">
        <v>30.9</v>
      </c>
      <c r="E120" s="20">
        <v>28.15</v>
      </c>
      <c r="F120" s="20">
        <v>34.64</v>
      </c>
      <c r="G120" s="20">
        <v>28.99</v>
      </c>
      <c r="H120" s="16" t="s">
        <v>21</v>
      </c>
      <c r="I120" s="17">
        <f t="shared" si="40"/>
        <v>28.15</v>
      </c>
      <c r="J120" s="90">
        <f t="shared" si="41"/>
        <v>34.64</v>
      </c>
      <c r="K120" s="90">
        <f t="shared" si="2"/>
        <v>30.669999999999998</v>
      </c>
      <c r="L120" s="91">
        <f t="shared" si="42"/>
        <v>0.23055062166962714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s="40" customFormat="1" ht="18.75">
      <c r="A121" s="16" t="s">
        <v>182</v>
      </c>
      <c r="B121" s="39" t="s">
        <v>134</v>
      </c>
      <c r="C121" s="16" t="s">
        <v>88</v>
      </c>
      <c r="D121" s="20">
        <v>54.9</v>
      </c>
      <c r="E121" s="20">
        <v>56.24</v>
      </c>
      <c r="F121" s="20">
        <v>59.99</v>
      </c>
      <c r="G121" s="20">
        <v>52.99</v>
      </c>
      <c r="H121" s="20">
        <v>59.99</v>
      </c>
      <c r="I121" s="17">
        <f t="shared" si="40"/>
        <v>52.99</v>
      </c>
      <c r="J121" s="90">
        <f t="shared" si="41"/>
        <v>59.99</v>
      </c>
      <c r="K121" s="90">
        <f t="shared" si="2"/>
        <v>56.822</v>
      </c>
      <c r="L121" s="91">
        <f t="shared" si="42"/>
        <v>0.13210039630118886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s="40" customFormat="1" ht="18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 t="e">
        <f t="shared" si="2"/>
        <v>#DIV/0!</v>
      </c>
      <c r="L122" s="77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s="40" customFormat="1" ht="18.75">
      <c r="A123" s="16" t="s">
        <v>183</v>
      </c>
      <c r="B123" s="39" t="s">
        <v>149</v>
      </c>
      <c r="C123" s="16" t="s">
        <v>150</v>
      </c>
      <c r="D123" s="20">
        <v>48.12</v>
      </c>
      <c r="E123" s="20">
        <v>37.05</v>
      </c>
      <c r="F123" s="20">
        <v>37.32</v>
      </c>
      <c r="G123" s="16" t="s">
        <v>21</v>
      </c>
      <c r="H123" s="16" t="s">
        <v>21</v>
      </c>
      <c r="I123" s="17">
        <f>MIN(D123:H123)</f>
        <v>37.05</v>
      </c>
      <c r="J123" s="90">
        <f>MAX(D123:H123)</f>
        <v>48.12</v>
      </c>
      <c r="K123" s="90">
        <f t="shared" si="2"/>
        <v>40.83</v>
      </c>
      <c r="L123" s="91">
        <f>J123/I123-1</f>
        <v>0.29878542510121453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s="40" customFormat="1" ht="18.75">
      <c r="A124" s="78"/>
      <c r="B124" s="79"/>
      <c r="C124" s="78"/>
      <c r="D124" s="80"/>
      <c r="E124" s="80"/>
      <c r="F124" s="80"/>
      <c r="G124" s="80"/>
      <c r="H124" s="80"/>
      <c r="I124" s="43"/>
      <c r="J124" s="81"/>
      <c r="K124" s="90"/>
      <c r="L124" s="92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</row>
    <row r="125" spans="1:40" s="40" customFormat="1" ht="18.75">
      <c r="A125" s="78"/>
      <c r="B125" s="79"/>
      <c r="C125" s="78"/>
      <c r="D125" s="80"/>
      <c r="E125" s="80"/>
      <c r="F125" s="80"/>
      <c r="G125" s="80"/>
      <c r="H125" s="80"/>
      <c r="I125" s="43"/>
      <c r="J125" s="81"/>
      <c r="K125" s="90"/>
      <c r="L125" s="92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</row>
    <row r="126" spans="1:40" s="40" customFormat="1" ht="18.75">
      <c r="A126" s="78"/>
      <c r="B126" s="79"/>
      <c r="C126" s="78"/>
      <c r="D126" s="80"/>
      <c r="E126" s="80"/>
      <c r="F126" s="80"/>
      <c r="G126" s="80"/>
      <c r="H126" s="80"/>
      <c r="I126" s="43"/>
      <c r="J126" s="81"/>
      <c r="K126" s="90"/>
      <c r="L126" s="92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</row>
    <row r="127" spans="1:40" s="40" customFormat="1" ht="18.75">
      <c r="A127" s="78"/>
      <c r="B127" s="79"/>
      <c r="C127" s="78"/>
      <c r="D127" s="80"/>
      <c r="E127" s="80"/>
      <c r="F127" s="80"/>
      <c r="G127" s="80"/>
      <c r="H127" s="80"/>
      <c r="I127" s="43"/>
      <c r="J127" s="81"/>
      <c r="K127" s="81"/>
      <c r="L127" s="92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</row>
    <row r="128" spans="1:40" s="40" customFormat="1" ht="18.75">
      <c r="A128" s="78"/>
      <c r="B128" s="79"/>
      <c r="C128" s="78"/>
      <c r="D128" s="80"/>
      <c r="E128" s="80"/>
      <c r="F128" s="80"/>
      <c r="G128" s="80"/>
      <c r="H128" s="80"/>
      <c r="I128" s="43"/>
      <c r="J128" s="81"/>
      <c r="K128" s="81"/>
      <c r="L128" s="92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</row>
    <row r="129" spans="1:40" s="40" customFormat="1" ht="18.75">
      <c r="A129" s="78"/>
      <c r="B129" s="79"/>
      <c r="C129" s="78"/>
      <c r="D129" s="80"/>
      <c r="E129" s="80"/>
      <c r="F129" s="80"/>
      <c r="G129" s="80"/>
      <c r="H129" s="80"/>
      <c r="I129" s="43"/>
      <c r="J129" s="81"/>
      <c r="K129" s="81"/>
      <c r="L129" s="92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</row>
    <row r="130" spans="1:40" s="40" customFormat="1" ht="18.75">
      <c r="A130" s="78"/>
      <c r="B130" s="79"/>
      <c r="C130" s="78"/>
      <c r="D130" s="80"/>
      <c r="E130" s="80"/>
      <c r="F130" s="80"/>
      <c r="G130" s="80"/>
      <c r="H130" s="80"/>
      <c r="I130" s="43"/>
      <c r="J130" s="81"/>
      <c r="K130" s="81"/>
      <c r="L130" s="92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</row>
    <row r="131" spans="1:40" s="40" customFormat="1" ht="18.75">
      <c r="A131" s="78"/>
      <c r="B131" s="79"/>
      <c r="C131" s="78"/>
      <c r="D131" s="80"/>
      <c r="E131" s="80"/>
      <c r="F131" s="80"/>
      <c r="G131" s="80"/>
      <c r="H131" s="80"/>
      <c r="I131" s="43"/>
      <c r="J131" s="81"/>
      <c r="K131" s="81"/>
      <c r="L131" s="92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</row>
    <row r="132" spans="1:40" s="40" customFormat="1" ht="18.75">
      <c r="A132" s="78"/>
      <c r="B132" s="79"/>
      <c r="C132" s="78"/>
      <c r="D132" s="80"/>
      <c r="E132" s="80"/>
      <c r="F132" s="80"/>
      <c r="G132" s="80"/>
      <c r="H132" s="80"/>
      <c r="I132" s="43"/>
      <c r="J132" s="81"/>
      <c r="K132" s="81"/>
      <c r="L132" s="92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</row>
    <row r="133" spans="1:40" s="40" customFormat="1" ht="18.75">
      <c r="A133" s="78"/>
      <c r="B133" s="79"/>
      <c r="C133" s="78"/>
      <c r="D133" s="80"/>
      <c r="E133" s="80"/>
      <c r="F133" s="80"/>
      <c r="G133" s="80"/>
      <c r="H133" s="80"/>
      <c r="I133" s="43"/>
      <c r="J133" s="81"/>
      <c r="K133" s="81"/>
      <c r="L133" s="92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</row>
    <row r="134" spans="1:40" s="40" customFormat="1" ht="18.75">
      <c r="A134" s="78"/>
      <c r="B134" s="79"/>
      <c r="C134" s="78"/>
      <c r="D134" s="80"/>
      <c r="E134" s="80"/>
      <c r="F134" s="80"/>
      <c r="G134" s="80"/>
      <c r="H134" s="80"/>
      <c r="I134" s="43"/>
      <c r="J134" s="81"/>
      <c r="K134" s="81"/>
      <c r="L134" s="92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</row>
    <row r="135" spans="1:40" s="40" customFormat="1" ht="18.75">
      <c r="A135" s="78"/>
      <c r="B135" s="79"/>
      <c r="C135" s="78"/>
      <c r="D135" s="80"/>
      <c r="E135" s="80"/>
      <c r="F135" s="80"/>
      <c r="G135" s="80"/>
      <c r="H135" s="80"/>
      <c r="I135" s="43"/>
      <c r="J135" s="81"/>
      <c r="K135" s="81"/>
      <c r="L135" s="92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</row>
    <row r="136" spans="1:40" s="40" customFormat="1" ht="18.75">
      <c r="A136" s="78"/>
      <c r="B136" s="79"/>
      <c r="C136" s="78"/>
      <c r="D136" s="80"/>
      <c r="E136" s="80"/>
      <c r="F136" s="80"/>
      <c r="G136" s="80"/>
      <c r="H136" s="80"/>
      <c r="I136" s="43"/>
      <c r="J136" s="81"/>
      <c r="K136" s="81"/>
      <c r="L136" s="92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</row>
    <row r="137" spans="1:39" s="40" customFormat="1" ht="26.25">
      <c r="A137" s="82"/>
      <c r="B137" s="83"/>
      <c r="C137" s="84"/>
      <c r="D137" s="85"/>
      <c r="E137" s="85"/>
      <c r="F137" s="85"/>
      <c r="G137" s="85"/>
      <c r="H137" s="85"/>
      <c r="I137" s="34"/>
      <c r="J137" s="86"/>
      <c r="K137" s="86"/>
      <c r="L137" s="93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</row>
    <row r="138" spans="1:39" s="40" customFormat="1" ht="26.25">
      <c r="A138" s="82"/>
      <c r="B138" s="83"/>
      <c r="C138" s="84"/>
      <c r="D138" s="85"/>
      <c r="E138" s="85"/>
      <c r="F138" s="85"/>
      <c r="G138" s="85"/>
      <c r="H138" s="85"/>
      <c r="I138" s="34"/>
      <c r="J138" s="86"/>
      <c r="K138" s="86"/>
      <c r="L138" s="93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</row>
    <row r="139" spans="1:39" s="40" customFormat="1" ht="26.25">
      <c r="A139" s="82"/>
      <c r="B139" s="83"/>
      <c r="C139" s="84"/>
      <c r="D139" s="85"/>
      <c r="E139" s="85"/>
      <c r="F139" s="85"/>
      <c r="G139" s="85"/>
      <c r="H139" s="85"/>
      <c r="I139" s="34"/>
      <c r="J139" s="86"/>
      <c r="K139" s="86"/>
      <c r="L139" s="93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</row>
    <row r="140" spans="1:39" s="40" customFormat="1" ht="26.25">
      <c r="A140" s="82"/>
      <c r="B140" s="83"/>
      <c r="C140" s="84"/>
      <c r="D140" s="85"/>
      <c r="E140" s="85"/>
      <c r="F140" s="85"/>
      <c r="G140" s="85"/>
      <c r="H140" s="85"/>
      <c r="I140" s="34"/>
      <c r="J140" s="86"/>
      <c r="K140" s="86"/>
      <c r="L140" s="93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</row>
    <row r="141" spans="1:39" s="40" customFormat="1" ht="26.25">
      <c r="A141" s="82"/>
      <c r="B141" s="83"/>
      <c r="C141" s="84"/>
      <c r="D141" s="85"/>
      <c r="E141" s="85"/>
      <c r="F141" s="85"/>
      <c r="G141" s="85"/>
      <c r="H141" s="85"/>
      <c r="I141" s="34"/>
      <c r="J141" s="86"/>
      <c r="K141" s="86"/>
      <c r="L141" s="93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</row>
    <row r="142" spans="1:39" s="40" customFormat="1" ht="26.25">
      <c r="A142" s="82"/>
      <c r="B142" s="83"/>
      <c r="C142" s="84"/>
      <c r="D142" s="85"/>
      <c r="E142" s="85"/>
      <c r="F142" s="85"/>
      <c r="G142" s="85"/>
      <c r="H142" s="85"/>
      <c r="I142" s="34"/>
      <c r="J142" s="86"/>
      <c r="K142" s="86"/>
      <c r="L142" s="93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</row>
    <row r="143" spans="1:39" s="40" customFormat="1" ht="26.25">
      <c r="A143" s="82"/>
      <c r="B143" s="83"/>
      <c r="C143" s="84"/>
      <c r="D143" s="85"/>
      <c r="E143" s="85"/>
      <c r="F143" s="85"/>
      <c r="G143" s="85"/>
      <c r="H143" s="85"/>
      <c r="I143" s="34"/>
      <c r="J143" s="86"/>
      <c r="K143" s="86"/>
      <c r="L143" s="93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</row>
    <row r="144" spans="1:39" s="40" customFormat="1" ht="26.25">
      <c r="A144" s="82"/>
      <c r="B144" s="83"/>
      <c r="C144" s="84"/>
      <c r="D144" s="85"/>
      <c r="E144" s="85"/>
      <c r="F144" s="85"/>
      <c r="G144" s="85"/>
      <c r="H144" s="85"/>
      <c r="I144" s="34"/>
      <c r="J144" s="86"/>
      <c r="K144" s="86"/>
      <c r="L144" s="93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</row>
    <row r="145" spans="1:39" s="40" customFormat="1" ht="26.25">
      <c r="A145" s="82"/>
      <c r="B145" s="83"/>
      <c r="C145" s="84"/>
      <c r="D145" s="85"/>
      <c r="E145" s="85"/>
      <c r="F145" s="85"/>
      <c r="G145" s="85"/>
      <c r="H145" s="85"/>
      <c r="I145" s="34"/>
      <c r="J145" s="86"/>
      <c r="K145" s="86"/>
      <c r="L145" s="93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</row>
    <row r="146" spans="1:39" s="40" customFormat="1" ht="26.25">
      <c r="A146" s="82"/>
      <c r="B146" s="83"/>
      <c r="C146" s="84"/>
      <c r="D146" s="85"/>
      <c r="E146" s="85"/>
      <c r="F146" s="85"/>
      <c r="G146" s="85"/>
      <c r="H146" s="85"/>
      <c r="I146" s="34"/>
      <c r="J146" s="86"/>
      <c r="K146" s="86"/>
      <c r="L146" s="93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</row>
  </sheetData>
  <sheetProtection password="913F" sheet="1"/>
  <mergeCells count="20">
    <mergeCell ref="A6:L6"/>
    <mergeCell ref="A15:L15"/>
    <mergeCell ref="A21:L21"/>
    <mergeCell ref="A42:L42"/>
    <mergeCell ref="A54:L54"/>
    <mergeCell ref="A56:L56"/>
    <mergeCell ref="A58:L58"/>
    <mergeCell ref="A60:L60"/>
    <mergeCell ref="A75:L75"/>
    <mergeCell ref="A81:L81"/>
    <mergeCell ref="A83:L83"/>
    <mergeCell ref="A85:L85"/>
    <mergeCell ref="A87:L87"/>
    <mergeCell ref="A91:L91"/>
    <mergeCell ref="A97:L97"/>
    <mergeCell ref="A100:L100"/>
    <mergeCell ref="A103:L103"/>
    <mergeCell ref="A111:L111"/>
    <mergeCell ref="A114:L114"/>
    <mergeCell ref="A122:L1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6"/>
  <sheetViews>
    <sheetView zoomScale="64" zoomScaleNormal="64" workbookViewId="0" topLeftCell="B1">
      <selection activeCell="D32" sqref="D32"/>
    </sheetView>
  </sheetViews>
  <sheetFormatPr defaultColWidth="9.140625" defaultRowHeight="12.75"/>
  <cols>
    <col min="1" max="1" width="165.28125" style="33" customWidth="1"/>
    <col min="2" max="2" width="37.57421875" style="2" customWidth="1"/>
    <col min="3" max="3" width="38.28125" style="3" customWidth="1"/>
    <col min="4" max="4" width="37.57421875" style="3" customWidth="1"/>
    <col min="5" max="5" width="50.7109375" style="3" customWidth="1"/>
    <col min="6" max="6" width="47.421875" style="3" customWidth="1"/>
    <col min="7" max="7" width="35.421875" style="3" customWidth="1"/>
    <col min="8" max="8" width="55.140625" style="34" customWidth="1"/>
    <col min="9" max="37" width="11.421875" style="6" customWidth="1"/>
    <col min="38" max="38" width="11.00390625" style="0" customWidth="1"/>
    <col min="39" max="16384" width="11.57421875" style="0" customWidth="1"/>
  </cols>
  <sheetData>
    <row r="1" spans="1:8" ht="18.75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</row>
    <row r="2" spans="1:38" ht="18.75">
      <c r="A2" s="35" t="s">
        <v>78</v>
      </c>
      <c r="B2" s="36" t="s">
        <v>79</v>
      </c>
      <c r="C2" s="37">
        <v>13.9</v>
      </c>
      <c r="D2" s="37">
        <v>11.9</v>
      </c>
      <c r="E2" s="37">
        <v>8.5</v>
      </c>
      <c r="F2" s="37">
        <v>16.9</v>
      </c>
      <c r="G2" s="37">
        <v>21.89</v>
      </c>
      <c r="H2" s="37">
        <f aca="true" t="shared" si="0" ref="H2:H103">MIN(C2:G2)</f>
        <v>8.5</v>
      </c>
      <c r="I2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8.75">
      <c r="A3" s="35" t="s">
        <v>84</v>
      </c>
      <c r="B3" s="36" t="s">
        <v>79</v>
      </c>
      <c r="C3" s="37">
        <v>16.4</v>
      </c>
      <c r="D3" s="37">
        <v>20.39</v>
      </c>
      <c r="E3" s="37">
        <v>21.99</v>
      </c>
      <c r="F3" s="37">
        <v>21.99</v>
      </c>
      <c r="G3" s="37">
        <v>19.98</v>
      </c>
      <c r="H3" s="37">
        <f t="shared" si="0"/>
        <v>16.4</v>
      </c>
      <c r="I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8" ht="18.75">
      <c r="A4" s="35" t="s">
        <v>94</v>
      </c>
      <c r="B4" s="36" t="s">
        <v>74</v>
      </c>
      <c r="C4" s="37">
        <v>19.9</v>
      </c>
      <c r="D4" s="37">
        <v>25.49</v>
      </c>
      <c r="E4" s="37">
        <v>25.49</v>
      </c>
      <c r="F4" s="37">
        <v>24.48</v>
      </c>
      <c r="G4" s="37">
        <v>28.11</v>
      </c>
      <c r="H4" s="37">
        <f t="shared" si="0"/>
        <v>19.9</v>
      </c>
      <c r="I4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38" ht="18.75">
      <c r="A5" s="35" t="s">
        <v>113</v>
      </c>
      <c r="B5" s="36" t="s">
        <v>114</v>
      </c>
      <c r="C5" s="37">
        <v>19.99</v>
      </c>
      <c r="D5" s="37">
        <v>42.68</v>
      </c>
      <c r="E5" s="37">
        <v>47.43</v>
      </c>
      <c r="F5" s="37" t="s">
        <v>21</v>
      </c>
      <c r="G5" s="37" t="s">
        <v>21</v>
      </c>
      <c r="H5" s="37">
        <f t="shared" si="0"/>
        <v>19.99</v>
      </c>
      <c r="I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 ht="18.75">
      <c r="A6" s="35" t="s">
        <v>130</v>
      </c>
      <c r="B6" s="36" t="s">
        <v>88</v>
      </c>
      <c r="C6" s="38">
        <v>22.9</v>
      </c>
      <c r="D6" s="38">
        <v>29.99</v>
      </c>
      <c r="E6" s="38">
        <v>25.99</v>
      </c>
      <c r="F6" s="38">
        <v>29.99</v>
      </c>
      <c r="G6" s="38">
        <v>26.99</v>
      </c>
      <c r="H6" s="37">
        <f t="shared" si="0"/>
        <v>22.9</v>
      </c>
      <c r="I6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8.75">
      <c r="A7" s="35" t="s">
        <v>131</v>
      </c>
      <c r="B7" s="36" t="s">
        <v>88</v>
      </c>
      <c r="C7" s="36" t="s">
        <v>21</v>
      </c>
      <c r="D7" s="38">
        <v>23.9</v>
      </c>
      <c r="E7" s="38">
        <v>26.99</v>
      </c>
      <c r="F7" s="38">
        <v>42.49</v>
      </c>
      <c r="G7" s="36" t="s">
        <v>21</v>
      </c>
      <c r="H7" s="37">
        <f t="shared" si="0"/>
        <v>23.9</v>
      </c>
      <c r="I7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18.75">
      <c r="A8" s="35" t="s">
        <v>61</v>
      </c>
      <c r="B8" s="36" t="s">
        <v>53</v>
      </c>
      <c r="C8" s="37">
        <v>35.19</v>
      </c>
      <c r="D8" s="37">
        <v>35.19</v>
      </c>
      <c r="E8" s="37">
        <v>31.45</v>
      </c>
      <c r="F8" s="37">
        <v>24.99</v>
      </c>
      <c r="G8" s="37">
        <v>29.99</v>
      </c>
      <c r="H8" s="37">
        <f t="shared" si="0"/>
        <v>24.99</v>
      </c>
      <c r="I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ht="18.75">
      <c r="A9" s="35" t="s">
        <v>93</v>
      </c>
      <c r="B9" s="36" t="s">
        <v>83</v>
      </c>
      <c r="C9" s="37">
        <v>54.7</v>
      </c>
      <c r="D9" s="37">
        <v>25.9</v>
      </c>
      <c r="E9" s="37">
        <v>52.9</v>
      </c>
      <c r="F9" s="37">
        <v>45.9</v>
      </c>
      <c r="G9" s="37">
        <v>59.99</v>
      </c>
      <c r="H9" s="37">
        <f t="shared" si="0"/>
        <v>25.9</v>
      </c>
      <c r="I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18.75">
      <c r="A10" s="35" t="s">
        <v>110</v>
      </c>
      <c r="B10" s="36" t="s">
        <v>96</v>
      </c>
      <c r="C10" s="38">
        <v>30.9</v>
      </c>
      <c r="D10" s="38">
        <v>28.15</v>
      </c>
      <c r="E10" s="38">
        <v>34.64</v>
      </c>
      <c r="F10" s="38">
        <v>28.99</v>
      </c>
      <c r="G10" s="36" t="s">
        <v>21</v>
      </c>
      <c r="H10" s="37">
        <f t="shared" si="0"/>
        <v>28.15</v>
      </c>
      <c r="I10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8.75">
      <c r="A11" s="35" t="s">
        <v>95</v>
      </c>
      <c r="B11" s="36" t="s">
        <v>96</v>
      </c>
      <c r="C11" s="37">
        <v>29.7</v>
      </c>
      <c r="D11" s="37">
        <v>30.99</v>
      </c>
      <c r="E11" s="37">
        <v>36.12</v>
      </c>
      <c r="F11" s="37">
        <v>38.34</v>
      </c>
      <c r="G11" s="37" t="s">
        <v>21</v>
      </c>
      <c r="H11" s="37">
        <f t="shared" si="0"/>
        <v>29.7</v>
      </c>
      <c r="I11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8.75">
      <c r="A12" s="39" t="s">
        <v>37</v>
      </c>
      <c r="B12" s="16" t="s">
        <v>28</v>
      </c>
      <c r="C12" s="20" t="s">
        <v>21</v>
      </c>
      <c r="D12" s="20">
        <v>30.59</v>
      </c>
      <c r="E12" s="20">
        <v>32.99</v>
      </c>
      <c r="F12" s="20">
        <v>29.99</v>
      </c>
      <c r="G12" s="20">
        <v>40.79</v>
      </c>
      <c r="H12" s="37">
        <f t="shared" si="0"/>
        <v>29.99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8.75">
      <c r="A13" s="39" t="s">
        <v>135</v>
      </c>
      <c r="B13" s="16" t="s">
        <v>88</v>
      </c>
      <c r="C13" s="20">
        <v>47</v>
      </c>
      <c r="D13" s="20">
        <v>39.48</v>
      </c>
      <c r="E13" s="20">
        <v>36.19</v>
      </c>
      <c r="F13" s="16" t="s">
        <v>21</v>
      </c>
      <c r="G13" s="16" t="s">
        <v>21</v>
      </c>
      <c r="H13" s="37">
        <f t="shared" si="0"/>
        <v>36.19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8.75">
      <c r="A14" s="39" t="s">
        <v>144</v>
      </c>
      <c r="B14" s="16" t="s">
        <v>145</v>
      </c>
      <c r="C14" s="17">
        <v>37.02</v>
      </c>
      <c r="D14" s="17">
        <v>43.99</v>
      </c>
      <c r="E14" s="17">
        <v>50.89</v>
      </c>
      <c r="F14" s="17">
        <v>37.9</v>
      </c>
      <c r="G14" s="17">
        <v>37.9</v>
      </c>
      <c r="H14" s="37">
        <f t="shared" si="0"/>
        <v>37.02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8.75">
      <c r="A15" s="39" t="s">
        <v>149</v>
      </c>
      <c r="B15" s="16" t="s">
        <v>150</v>
      </c>
      <c r="C15" s="20">
        <v>48.12</v>
      </c>
      <c r="D15" s="20">
        <v>37.05</v>
      </c>
      <c r="E15" s="20">
        <v>37.32</v>
      </c>
      <c r="F15" s="16" t="s">
        <v>21</v>
      </c>
      <c r="G15" s="16" t="s">
        <v>21</v>
      </c>
      <c r="H15" s="37">
        <f t="shared" si="0"/>
        <v>37.05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8.75">
      <c r="A16" s="39" t="s">
        <v>117</v>
      </c>
      <c r="B16" s="16" t="s">
        <v>83</v>
      </c>
      <c r="C16" s="17">
        <v>38.9</v>
      </c>
      <c r="D16" s="17">
        <v>56.96</v>
      </c>
      <c r="E16" s="17">
        <v>49.49</v>
      </c>
      <c r="F16" s="17">
        <v>58.9</v>
      </c>
      <c r="G16" s="17">
        <v>49.99</v>
      </c>
      <c r="H16" s="37">
        <f t="shared" si="0"/>
        <v>38.9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8.75">
      <c r="A17" s="39" t="s">
        <v>133</v>
      </c>
      <c r="B17" s="16" t="s">
        <v>88</v>
      </c>
      <c r="C17" s="20">
        <v>39.5</v>
      </c>
      <c r="D17" s="20">
        <v>47.14</v>
      </c>
      <c r="E17" s="20">
        <v>79</v>
      </c>
      <c r="F17" s="20">
        <v>63.99</v>
      </c>
      <c r="G17" s="16" t="s">
        <v>21</v>
      </c>
      <c r="H17" s="37">
        <f t="shared" si="0"/>
        <v>39.5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8.75">
      <c r="A18" s="39" t="s">
        <v>109</v>
      </c>
      <c r="B18" s="16" t="s">
        <v>79</v>
      </c>
      <c r="C18" s="17">
        <v>64.9</v>
      </c>
      <c r="D18" s="17">
        <v>41.24</v>
      </c>
      <c r="E18" s="17">
        <v>46.14</v>
      </c>
      <c r="F18" s="17">
        <v>49.83</v>
      </c>
      <c r="G18" s="17">
        <v>53.9</v>
      </c>
      <c r="H18" s="37">
        <f t="shared" si="0"/>
        <v>41.24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8.75">
      <c r="A19" s="39" t="s">
        <v>132</v>
      </c>
      <c r="B19" s="16" t="s">
        <v>88</v>
      </c>
      <c r="C19" s="20">
        <v>43.99</v>
      </c>
      <c r="D19" s="20">
        <v>49.62</v>
      </c>
      <c r="E19" s="20">
        <v>51.99</v>
      </c>
      <c r="F19" s="20">
        <v>44.99</v>
      </c>
      <c r="G19" s="20">
        <v>57.99</v>
      </c>
      <c r="H19" s="37">
        <f t="shared" si="0"/>
        <v>43.99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8.75">
      <c r="A20" s="39" t="s">
        <v>111</v>
      </c>
      <c r="B20" s="16" t="s">
        <v>112</v>
      </c>
      <c r="C20" s="26">
        <v>44.9</v>
      </c>
      <c r="D20" s="26">
        <v>68.9</v>
      </c>
      <c r="E20" s="26">
        <v>47.92</v>
      </c>
      <c r="F20" s="26">
        <v>59.99</v>
      </c>
      <c r="G20" s="26" t="s">
        <v>21</v>
      </c>
      <c r="H20" s="37">
        <f t="shared" si="0"/>
        <v>44.9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8.75">
      <c r="A21" s="39" t="s">
        <v>47</v>
      </c>
      <c r="B21" s="16" t="s">
        <v>48</v>
      </c>
      <c r="C21" s="17">
        <v>45.18</v>
      </c>
      <c r="D21" s="17">
        <v>52.26</v>
      </c>
      <c r="E21" s="17">
        <v>66.13</v>
      </c>
      <c r="F21" s="17">
        <v>54.9</v>
      </c>
      <c r="G21" s="17" t="s">
        <v>21</v>
      </c>
      <c r="H21" s="37">
        <f t="shared" si="0"/>
        <v>45.18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8.75">
      <c r="A22" s="39" t="s">
        <v>127</v>
      </c>
      <c r="B22" s="16" t="s">
        <v>128</v>
      </c>
      <c r="C22" s="17">
        <v>48.49</v>
      </c>
      <c r="D22" s="17">
        <v>45.99</v>
      </c>
      <c r="E22" s="17">
        <v>49.99</v>
      </c>
      <c r="F22" s="17">
        <v>61.99</v>
      </c>
      <c r="G22" s="17">
        <v>81.59</v>
      </c>
      <c r="H22" s="37">
        <f t="shared" si="0"/>
        <v>45.99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33.75">
      <c r="A23" s="39" t="s">
        <v>25</v>
      </c>
      <c r="B23" s="16" t="s">
        <v>26</v>
      </c>
      <c r="C23" s="17">
        <v>48.9</v>
      </c>
      <c r="D23" s="17">
        <v>69.9</v>
      </c>
      <c r="E23" s="17">
        <v>46.9</v>
      </c>
      <c r="F23" s="17">
        <v>64.9</v>
      </c>
      <c r="G23" s="17" t="s">
        <v>21</v>
      </c>
      <c r="H23" s="37">
        <f t="shared" si="0"/>
        <v>46.9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8.75">
      <c r="A24" s="39" t="s">
        <v>45</v>
      </c>
      <c r="B24" s="16" t="s">
        <v>46</v>
      </c>
      <c r="C24" s="17">
        <v>49.15</v>
      </c>
      <c r="D24" s="17">
        <v>77.8</v>
      </c>
      <c r="E24" s="17">
        <v>56.9</v>
      </c>
      <c r="F24" s="17">
        <v>54.9</v>
      </c>
      <c r="G24" s="17" t="s">
        <v>21</v>
      </c>
      <c r="H24" s="37">
        <f t="shared" si="0"/>
        <v>49.15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8.75">
      <c r="A25" s="39" t="s">
        <v>87</v>
      </c>
      <c r="B25" s="16" t="s">
        <v>88</v>
      </c>
      <c r="C25" s="17">
        <v>49.59</v>
      </c>
      <c r="D25" s="17">
        <v>59.31</v>
      </c>
      <c r="E25" s="17">
        <v>70.65</v>
      </c>
      <c r="F25" s="17">
        <v>73.9</v>
      </c>
      <c r="G25" s="17">
        <v>64.15</v>
      </c>
      <c r="H25" s="37">
        <f t="shared" si="0"/>
        <v>49.59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8.75">
      <c r="A26" s="39" t="s">
        <v>64</v>
      </c>
      <c r="B26" s="16" t="s">
        <v>65</v>
      </c>
      <c r="C26" s="17">
        <v>49.9</v>
      </c>
      <c r="D26" s="17">
        <v>54.57</v>
      </c>
      <c r="E26" s="17">
        <v>53.49</v>
      </c>
      <c r="F26" s="17">
        <v>53.99</v>
      </c>
      <c r="G26" s="17">
        <v>89.99</v>
      </c>
      <c r="H26" s="37">
        <f t="shared" si="0"/>
        <v>49.9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8.75">
      <c r="A27" s="39" t="s">
        <v>101</v>
      </c>
      <c r="B27" s="16" t="s">
        <v>30</v>
      </c>
      <c r="C27" s="25">
        <v>54.9</v>
      </c>
      <c r="D27" s="25">
        <v>49.99</v>
      </c>
      <c r="E27" s="25">
        <v>65.55</v>
      </c>
      <c r="F27" s="25">
        <v>84.14</v>
      </c>
      <c r="G27" s="25">
        <v>73.86</v>
      </c>
      <c r="H27" s="37">
        <f t="shared" si="0"/>
        <v>49.99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8.75">
      <c r="A28" s="39" t="s">
        <v>134</v>
      </c>
      <c r="B28" s="16" t="s">
        <v>88</v>
      </c>
      <c r="C28" s="20">
        <v>54.9</v>
      </c>
      <c r="D28" s="20">
        <v>56.24</v>
      </c>
      <c r="E28" s="20">
        <v>59.99</v>
      </c>
      <c r="F28" s="20">
        <v>52.99</v>
      </c>
      <c r="G28" s="20">
        <v>59.99</v>
      </c>
      <c r="H28" s="37">
        <f t="shared" si="0"/>
        <v>52.99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8.75">
      <c r="A29" s="39" t="s">
        <v>80</v>
      </c>
      <c r="B29" s="16" t="s">
        <v>74</v>
      </c>
      <c r="C29" s="17">
        <v>59.99</v>
      </c>
      <c r="D29" s="17">
        <v>53.79</v>
      </c>
      <c r="E29" s="17">
        <v>60.18</v>
      </c>
      <c r="F29" s="17">
        <v>63.89</v>
      </c>
      <c r="G29" s="17">
        <v>65.99</v>
      </c>
      <c r="H29" s="37">
        <f t="shared" si="0"/>
        <v>53.79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8.75">
      <c r="A30" s="39" t="s">
        <v>91</v>
      </c>
      <c r="B30" s="16" t="s">
        <v>48</v>
      </c>
      <c r="C30" s="17">
        <v>54.1</v>
      </c>
      <c r="D30" s="17">
        <v>59.99</v>
      </c>
      <c r="E30" s="17">
        <v>59.9</v>
      </c>
      <c r="F30" s="17">
        <v>58.99</v>
      </c>
      <c r="G30" s="17">
        <v>59.9</v>
      </c>
      <c r="H30" s="37">
        <f t="shared" si="0"/>
        <v>54.1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8.75">
      <c r="A31" s="39" t="s">
        <v>85</v>
      </c>
      <c r="B31" s="16" t="s">
        <v>86</v>
      </c>
      <c r="C31" s="17">
        <v>58.2</v>
      </c>
      <c r="D31" s="17">
        <v>65.9</v>
      </c>
      <c r="E31" s="17">
        <v>54.9</v>
      </c>
      <c r="F31" s="17">
        <v>65.99</v>
      </c>
      <c r="G31" s="17" t="s">
        <v>21</v>
      </c>
      <c r="H31" s="37">
        <f t="shared" si="0"/>
        <v>54.9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8.75">
      <c r="A32" s="23" t="s">
        <v>102</v>
      </c>
      <c r="B32" s="23" t="s">
        <v>57</v>
      </c>
      <c r="C32" s="17">
        <v>67</v>
      </c>
      <c r="D32" s="17">
        <v>54.99</v>
      </c>
      <c r="E32" s="17">
        <v>79.9</v>
      </c>
      <c r="F32" s="17">
        <v>99.99</v>
      </c>
      <c r="G32" s="17">
        <v>84.99</v>
      </c>
      <c r="H32" s="37">
        <f t="shared" si="0"/>
        <v>54.99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8.75">
      <c r="A33" s="39" t="s">
        <v>143</v>
      </c>
      <c r="B33" s="16" t="s">
        <v>48</v>
      </c>
      <c r="C33" s="17">
        <v>66.64</v>
      </c>
      <c r="D33" s="17">
        <v>56.2</v>
      </c>
      <c r="E33" s="17">
        <v>78</v>
      </c>
      <c r="F33" s="17">
        <v>64.48</v>
      </c>
      <c r="G33" s="17">
        <v>84.99</v>
      </c>
      <c r="H33" s="37">
        <f t="shared" si="0"/>
        <v>56.2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8.75">
      <c r="A34" s="39" t="s">
        <v>70</v>
      </c>
      <c r="B34" s="16" t="s">
        <v>69</v>
      </c>
      <c r="C34" s="17">
        <v>58.6</v>
      </c>
      <c r="D34" s="17">
        <v>103.49</v>
      </c>
      <c r="E34" s="17">
        <v>77.99</v>
      </c>
      <c r="F34" s="17">
        <v>77.5</v>
      </c>
      <c r="G34" s="17">
        <v>68.9</v>
      </c>
      <c r="H34" s="37">
        <f t="shared" si="0"/>
        <v>58.6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8.75">
      <c r="A35" s="39" t="s">
        <v>68</v>
      </c>
      <c r="B35" s="16" t="s">
        <v>69</v>
      </c>
      <c r="C35" s="17">
        <v>59</v>
      </c>
      <c r="D35" s="17">
        <v>77.8</v>
      </c>
      <c r="E35" s="17">
        <v>69.97</v>
      </c>
      <c r="F35" s="17">
        <v>69.9</v>
      </c>
      <c r="G35" s="17">
        <v>70.9</v>
      </c>
      <c r="H35" s="37">
        <f t="shared" si="0"/>
        <v>59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8.75">
      <c r="A36" s="39" t="s">
        <v>126</v>
      </c>
      <c r="B36" s="16" t="s">
        <v>48</v>
      </c>
      <c r="C36" s="20">
        <v>72.17</v>
      </c>
      <c r="D36" s="20">
        <v>60.9</v>
      </c>
      <c r="E36" s="20">
        <v>69.99</v>
      </c>
      <c r="F36" s="20">
        <v>63.99</v>
      </c>
      <c r="G36" s="20">
        <v>72.17</v>
      </c>
      <c r="H36" s="37">
        <f t="shared" si="0"/>
        <v>60.9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8.75">
      <c r="A37" s="39" t="s">
        <v>50</v>
      </c>
      <c r="B37" s="16" t="s">
        <v>51</v>
      </c>
      <c r="C37" s="17">
        <v>86.95</v>
      </c>
      <c r="D37" s="17">
        <v>61.59</v>
      </c>
      <c r="E37" s="17">
        <v>66.49</v>
      </c>
      <c r="F37" s="17">
        <v>69.99</v>
      </c>
      <c r="G37" s="17">
        <v>134.99</v>
      </c>
      <c r="H37" s="37">
        <f t="shared" si="0"/>
        <v>61.59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8.75">
      <c r="A38" s="39" t="s">
        <v>41</v>
      </c>
      <c r="B38" s="16" t="s">
        <v>30</v>
      </c>
      <c r="C38" s="17">
        <v>62.9</v>
      </c>
      <c r="D38" s="17">
        <v>96.71</v>
      </c>
      <c r="E38" s="17">
        <v>164.64</v>
      </c>
      <c r="F38" s="17">
        <v>99.99</v>
      </c>
      <c r="G38" s="17">
        <v>99.99</v>
      </c>
      <c r="H38" s="37">
        <f t="shared" si="0"/>
        <v>62.9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18.75">
      <c r="A39" s="39" t="s">
        <v>142</v>
      </c>
      <c r="B39" s="16" t="s">
        <v>83</v>
      </c>
      <c r="C39" s="17">
        <v>94.99</v>
      </c>
      <c r="D39" s="17">
        <v>64</v>
      </c>
      <c r="E39" s="17">
        <v>118.65</v>
      </c>
      <c r="F39" s="17">
        <v>86.68</v>
      </c>
      <c r="G39" s="17">
        <v>97.37</v>
      </c>
      <c r="H39" s="37">
        <f t="shared" si="0"/>
        <v>64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18.75">
      <c r="A40" s="23" t="s">
        <v>98</v>
      </c>
      <c r="B40" s="23" t="s">
        <v>99</v>
      </c>
      <c r="C40" s="17">
        <v>102.9</v>
      </c>
      <c r="D40" s="17">
        <v>64.68</v>
      </c>
      <c r="E40" s="17">
        <v>73.5</v>
      </c>
      <c r="F40" s="17">
        <v>117.99</v>
      </c>
      <c r="G40" s="17">
        <v>129.9</v>
      </c>
      <c r="H40" s="37">
        <f t="shared" si="0"/>
        <v>64.68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18.75">
      <c r="A41" s="39" t="s">
        <v>92</v>
      </c>
      <c r="B41" s="16" t="s">
        <v>83</v>
      </c>
      <c r="C41" s="16" t="s">
        <v>21</v>
      </c>
      <c r="D41" s="17">
        <v>65.72</v>
      </c>
      <c r="E41" s="17">
        <v>109.99</v>
      </c>
      <c r="F41" s="17">
        <v>69.99</v>
      </c>
      <c r="G41" s="16" t="s">
        <v>21</v>
      </c>
      <c r="H41" s="37">
        <f t="shared" si="0"/>
        <v>65.72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8.75">
      <c r="A42" s="39" t="s">
        <v>151</v>
      </c>
      <c r="B42" s="16" t="s">
        <v>145</v>
      </c>
      <c r="C42" s="17" t="s">
        <v>21</v>
      </c>
      <c r="D42" s="17">
        <v>69.99</v>
      </c>
      <c r="E42" s="17">
        <v>65.9</v>
      </c>
      <c r="F42" s="17">
        <v>71.9</v>
      </c>
      <c r="G42" s="17">
        <v>84.42</v>
      </c>
      <c r="H42" s="37">
        <f t="shared" si="0"/>
        <v>65.9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8.75">
      <c r="A43" s="39" t="s">
        <v>75</v>
      </c>
      <c r="B43" s="16" t="s">
        <v>48</v>
      </c>
      <c r="C43" s="17">
        <v>69.99</v>
      </c>
      <c r="D43" s="17">
        <v>66.9</v>
      </c>
      <c r="E43" s="17">
        <v>69.99</v>
      </c>
      <c r="F43" s="17">
        <v>86.99</v>
      </c>
      <c r="G43" s="17">
        <v>69.99</v>
      </c>
      <c r="H43" s="37">
        <f t="shared" si="0"/>
        <v>66.9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8.75">
      <c r="A44" s="39" t="s">
        <v>140</v>
      </c>
      <c r="B44" s="16" t="s">
        <v>141</v>
      </c>
      <c r="C44" s="17">
        <v>76.71</v>
      </c>
      <c r="D44" s="17">
        <v>72.9</v>
      </c>
      <c r="E44" s="17">
        <v>101.99</v>
      </c>
      <c r="F44" s="17">
        <v>68.99</v>
      </c>
      <c r="G44" s="17">
        <v>101.99</v>
      </c>
      <c r="H44" s="37">
        <f t="shared" si="0"/>
        <v>68.99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8.75">
      <c r="A45" s="39" t="s">
        <v>136</v>
      </c>
      <c r="B45" s="16" t="s">
        <v>55</v>
      </c>
      <c r="C45" s="20">
        <v>80.51</v>
      </c>
      <c r="D45" s="20">
        <v>109.99</v>
      </c>
      <c r="E45" s="20">
        <v>69.89</v>
      </c>
      <c r="F45" s="20">
        <v>96.66</v>
      </c>
      <c r="G45" s="20">
        <v>83.88</v>
      </c>
      <c r="H45" s="37">
        <f t="shared" si="0"/>
        <v>69.89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8.75">
      <c r="A46" s="39" t="s">
        <v>43</v>
      </c>
      <c r="B46" s="16" t="s">
        <v>44</v>
      </c>
      <c r="C46" s="17">
        <v>74.77</v>
      </c>
      <c r="D46" s="17">
        <v>70.31</v>
      </c>
      <c r="E46" s="17">
        <v>89.9</v>
      </c>
      <c r="F46" s="17">
        <v>89.9</v>
      </c>
      <c r="G46" s="17" t="s">
        <v>21</v>
      </c>
      <c r="H46" s="37">
        <f t="shared" si="0"/>
        <v>70.31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8.75">
      <c r="A47" s="39" t="s">
        <v>119</v>
      </c>
      <c r="B47" s="16" t="s">
        <v>48</v>
      </c>
      <c r="C47" s="20" t="s">
        <v>21</v>
      </c>
      <c r="D47" s="20">
        <v>72.9</v>
      </c>
      <c r="E47" s="20">
        <v>71</v>
      </c>
      <c r="F47" s="20">
        <v>99.99</v>
      </c>
      <c r="G47" s="20">
        <v>89.99</v>
      </c>
      <c r="H47" s="37">
        <f t="shared" si="0"/>
        <v>71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8.75">
      <c r="A48" s="39" t="s">
        <v>106</v>
      </c>
      <c r="B48" s="16" t="s">
        <v>104</v>
      </c>
      <c r="C48" s="17">
        <v>73.7</v>
      </c>
      <c r="D48" s="17">
        <v>74.99</v>
      </c>
      <c r="E48" s="17">
        <v>74.99</v>
      </c>
      <c r="F48" s="17">
        <v>84.12</v>
      </c>
      <c r="G48" s="17">
        <v>109.99</v>
      </c>
      <c r="H48" s="37">
        <f t="shared" si="0"/>
        <v>73.7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8.75">
      <c r="A49" s="39" t="s">
        <v>62</v>
      </c>
      <c r="B49" s="16" t="s">
        <v>63</v>
      </c>
      <c r="C49" s="17">
        <v>87.39</v>
      </c>
      <c r="D49" s="17">
        <v>99.99</v>
      </c>
      <c r="E49" s="17">
        <v>91.99</v>
      </c>
      <c r="F49" s="17">
        <v>99.99</v>
      </c>
      <c r="G49" s="17">
        <v>77.99</v>
      </c>
      <c r="H49" s="37">
        <f t="shared" si="0"/>
        <v>77.99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8.75">
      <c r="A50" s="39" t="s">
        <v>82</v>
      </c>
      <c r="B50" s="16" t="s">
        <v>83</v>
      </c>
      <c r="C50" s="17">
        <v>78.9</v>
      </c>
      <c r="D50" s="17">
        <v>101.99</v>
      </c>
      <c r="E50" s="17">
        <v>108.8</v>
      </c>
      <c r="F50" s="17">
        <v>99.99</v>
      </c>
      <c r="G50" s="17">
        <v>115.99</v>
      </c>
      <c r="H50" s="37">
        <f t="shared" si="0"/>
        <v>78.9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7"/>
    </row>
    <row r="51" spans="1:38" ht="18.75">
      <c r="A51" s="39" t="s">
        <v>34</v>
      </c>
      <c r="B51" s="16" t="s">
        <v>30</v>
      </c>
      <c r="C51" s="17">
        <v>79</v>
      </c>
      <c r="D51" s="17">
        <v>123.11</v>
      </c>
      <c r="E51" s="17">
        <v>131.9</v>
      </c>
      <c r="F51" s="17">
        <v>109.99</v>
      </c>
      <c r="G51" s="17">
        <v>161.59</v>
      </c>
      <c r="H51" s="37">
        <f t="shared" si="0"/>
        <v>79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7"/>
    </row>
    <row r="52" spans="1:38" ht="18.75">
      <c r="A52" s="39" t="s">
        <v>153</v>
      </c>
      <c r="B52" s="16" t="s">
        <v>128</v>
      </c>
      <c r="C52" s="17">
        <v>79.9</v>
      </c>
      <c r="D52" s="17">
        <v>127.49</v>
      </c>
      <c r="E52" s="17">
        <v>108.99</v>
      </c>
      <c r="F52" s="17">
        <v>133.99</v>
      </c>
      <c r="G52" s="17">
        <v>89.99</v>
      </c>
      <c r="H52" s="37">
        <f t="shared" si="0"/>
        <v>79.9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8.75">
      <c r="A53" s="39" t="s">
        <v>66</v>
      </c>
      <c r="B53" s="16" t="s">
        <v>67</v>
      </c>
      <c r="C53" s="17">
        <v>79.9</v>
      </c>
      <c r="D53" s="17">
        <v>134.9</v>
      </c>
      <c r="E53" s="17">
        <v>99.9</v>
      </c>
      <c r="F53" s="17">
        <v>99.9</v>
      </c>
      <c r="G53" s="17">
        <v>114.9</v>
      </c>
      <c r="H53" s="37">
        <f t="shared" si="0"/>
        <v>79.9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7"/>
    </row>
    <row r="54" spans="1:38" ht="33.75">
      <c r="A54" s="39" t="s">
        <v>97</v>
      </c>
      <c r="B54" s="16" t="s">
        <v>26</v>
      </c>
      <c r="C54" s="17">
        <v>96.99</v>
      </c>
      <c r="D54" s="17">
        <v>83.7</v>
      </c>
      <c r="E54" s="17">
        <v>99.9</v>
      </c>
      <c r="F54" s="17">
        <v>89.9</v>
      </c>
      <c r="G54" s="17" t="s">
        <v>21</v>
      </c>
      <c r="H54" s="37">
        <f t="shared" si="0"/>
        <v>83.7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8.75">
      <c r="A55" s="39" t="s">
        <v>58</v>
      </c>
      <c r="B55" s="16" t="s">
        <v>51</v>
      </c>
      <c r="C55" s="17">
        <v>87.9</v>
      </c>
      <c r="D55" s="17">
        <v>115.99</v>
      </c>
      <c r="E55" s="17">
        <v>100.91</v>
      </c>
      <c r="F55" s="17">
        <v>101.77</v>
      </c>
      <c r="G55" s="17" t="s">
        <v>21</v>
      </c>
      <c r="H55" s="37">
        <f t="shared" si="0"/>
        <v>87.9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8.75">
      <c r="A56" s="39" t="s">
        <v>29</v>
      </c>
      <c r="B56" s="16" t="s">
        <v>30</v>
      </c>
      <c r="C56" s="20">
        <v>98.7</v>
      </c>
      <c r="D56" s="20">
        <v>89.9</v>
      </c>
      <c r="E56" s="20">
        <v>118.05</v>
      </c>
      <c r="F56" s="20">
        <v>139</v>
      </c>
      <c r="G56" s="20">
        <v>144.89</v>
      </c>
      <c r="H56" s="37">
        <f t="shared" si="0"/>
        <v>89.9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8.75">
      <c r="A57" s="39" t="s">
        <v>89</v>
      </c>
      <c r="B57" s="16" t="s">
        <v>30</v>
      </c>
      <c r="C57" s="17">
        <v>89.9</v>
      </c>
      <c r="D57" s="17">
        <v>99.99</v>
      </c>
      <c r="E57" s="17">
        <v>118.37</v>
      </c>
      <c r="F57" s="17">
        <v>119.9</v>
      </c>
      <c r="G57" s="17">
        <v>104.99</v>
      </c>
      <c r="H57" s="37">
        <f t="shared" si="0"/>
        <v>89.9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8.75">
      <c r="A58" s="39" t="s">
        <v>105</v>
      </c>
      <c r="B58" s="16" t="s">
        <v>104</v>
      </c>
      <c r="C58" s="17">
        <v>89.99</v>
      </c>
      <c r="D58" s="17">
        <v>99.95</v>
      </c>
      <c r="E58" s="17">
        <v>99.99</v>
      </c>
      <c r="F58" s="17">
        <v>89.99</v>
      </c>
      <c r="G58" s="17" t="s">
        <v>21</v>
      </c>
      <c r="H58" s="37">
        <f t="shared" si="0"/>
        <v>89.99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ht="18.75">
      <c r="A59" s="39" t="s">
        <v>76</v>
      </c>
      <c r="B59" s="16" t="s">
        <v>77</v>
      </c>
      <c r="C59" s="17">
        <v>92.9</v>
      </c>
      <c r="D59" s="17">
        <v>112.99</v>
      </c>
      <c r="E59" s="17">
        <v>125.9</v>
      </c>
      <c r="F59" s="17">
        <v>116.2</v>
      </c>
      <c r="G59" s="17">
        <v>97.99</v>
      </c>
      <c r="H59" s="37">
        <f t="shared" si="0"/>
        <v>92.9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ht="18.75">
      <c r="A60" s="39" t="s">
        <v>152</v>
      </c>
      <c r="B60" s="16" t="s">
        <v>28</v>
      </c>
      <c r="C60" s="17">
        <v>92.99</v>
      </c>
      <c r="D60" s="17">
        <v>129.04</v>
      </c>
      <c r="E60" s="17">
        <v>144.99</v>
      </c>
      <c r="F60" s="17">
        <v>134.99</v>
      </c>
      <c r="G60" s="17">
        <v>179.99</v>
      </c>
      <c r="H60" s="37">
        <f t="shared" si="0"/>
        <v>92.99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ht="18.75">
      <c r="A61" s="39" t="s">
        <v>120</v>
      </c>
      <c r="B61" s="16" t="s">
        <v>48</v>
      </c>
      <c r="C61" s="17">
        <v>93.2</v>
      </c>
      <c r="D61" s="17">
        <v>109.99</v>
      </c>
      <c r="E61" s="17">
        <v>98.94</v>
      </c>
      <c r="F61" s="17">
        <v>99</v>
      </c>
      <c r="G61" s="17" t="s">
        <v>21</v>
      </c>
      <c r="H61" s="37">
        <f t="shared" si="0"/>
        <v>93.2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s="40" customFormat="1" ht="18.75">
      <c r="A62" s="23" t="s">
        <v>90</v>
      </c>
      <c r="B62" s="23" t="s">
        <v>83</v>
      </c>
      <c r="C62" s="17">
        <v>100.9</v>
      </c>
      <c r="D62" s="17">
        <v>93.46</v>
      </c>
      <c r="E62" s="17">
        <v>93.34</v>
      </c>
      <c r="F62" s="17">
        <v>99.31</v>
      </c>
      <c r="G62" s="17">
        <v>182.99</v>
      </c>
      <c r="H62" s="37">
        <f t="shared" si="0"/>
        <v>93.34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s="40" customFormat="1" ht="18.75">
      <c r="A63" s="41" t="s">
        <v>73</v>
      </c>
      <c r="B63" s="16" t="s">
        <v>74</v>
      </c>
      <c r="C63" s="20">
        <v>94.8</v>
      </c>
      <c r="D63" s="20">
        <v>108.49</v>
      </c>
      <c r="E63" s="20">
        <v>149.99</v>
      </c>
      <c r="F63" s="20">
        <v>143.99</v>
      </c>
      <c r="G63" s="20">
        <v>157.99</v>
      </c>
      <c r="H63" s="37">
        <f t="shared" si="0"/>
        <v>94.8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s="40" customFormat="1" ht="18.75">
      <c r="A64" s="23" t="s">
        <v>100</v>
      </c>
      <c r="B64" s="23" t="s">
        <v>99</v>
      </c>
      <c r="C64" s="17">
        <v>97.41</v>
      </c>
      <c r="D64" s="17">
        <v>99.73</v>
      </c>
      <c r="E64" s="17">
        <v>102.7</v>
      </c>
      <c r="F64" s="16" t="s">
        <v>21</v>
      </c>
      <c r="G64" s="16" t="s">
        <v>21</v>
      </c>
      <c r="H64" s="37">
        <f t="shared" si="0"/>
        <v>97.41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s="40" customFormat="1" ht="18.75">
      <c r="A65" s="39" t="s">
        <v>35</v>
      </c>
      <c r="B65" s="16" t="s">
        <v>30</v>
      </c>
      <c r="C65" s="17">
        <v>99.9</v>
      </c>
      <c r="D65" s="17">
        <v>98.91</v>
      </c>
      <c r="E65" s="17">
        <v>100.9</v>
      </c>
      <c r="F65" s="17">
        <v>108.9</v>
      </c>
      <c r="G65" s="17">
        <v>109.99</v>
      </c>
      <c r="H65" s="37">
        <f t="shared" si="0"/>
        <v>98.91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s="40" customFormat="1" ht="18.75">
      <c r="A66" s="39" t="s">
        <v>13</v>
      </c>
      <c r="B66" s="16" t="s">
        <v>14</v>
      </c>
      <c r="C66" s="20">
        <v>99.9</v>
      </c>
      <c r="D66" s="20">
        <v>140.62</v>
      </c>
      <c r="E66" s="20">
        <v>159.9</v>
      </c>
      <c r="F66" s="20">
        <v>139.99</v>
      </c>
      <c r="G66" s="20">
        <v>199.99</v>
      </c>
      <c r="H66" s="37">
        <f t="shared" si="0"/>
        <v>99.9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s="40" customFormat="1" ht="18.75">
      <c r="A67" s="39" t="s">
        <v>59</v>
      </c>
      <c r="B67" s="16" t="s">
        <v>60</v>
      </c>
      <c r="C67" s="17">
        <v>149.98</v>
      </c>
      <c r="D67" s="17">
        <v>179.21</v>
      </c>
      <c r="E67" s="17">
        <v>99.9</v>
      </c>
      <c r="F67" s="17">
        <v>172.54</v>
      </c>
      <c r="G67" s="17" t="s">
        <v>21</v>
      </c>
      <c r="H67" s="37">
        <f t="shared" si="0"/>
        <v>99.9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40" customFormat="1" ht="18.75">
      <c r="A68" s="39" t="s">
        <v>115</v>
      </c>
      <c r="B68" s="16" t="s">
        <v>116</v>
      </c>
      <c r="C68" s="17">
        <v>99.9</v>
      </c>
      <c r="D68" s="17">
        <v>129.9</v>
      </c>
      <c r="E68" s="17" t="s">
        <v>21</v>
      </c>
      <c r="F68" s="17">
        <v>127.9</v>
      </c>
      <c r="G68" s="17" t="s">
        <v>21</v>
      </c>
      <c r="H68" s="37">
        <f t="shared" si="0"/>
        <v>99.9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s="40" customFormat="1" ht="18.75">
      <c r="A69" s="39" t="s">
        <v>71</v>
      </c>
      <c r="B69" s="16" t="s">
        <v>28</v>
      </c>
      <c r="C69" s="17">
        <v>99.99</v>
      </c>
      <c r="D69" s="17">
        <v>196.52</v>
      </c>
      <c r="E69" s="17">
        <v>149</v>
      </c>
      <c r="F69" s="17">
        <v>164.99</v>
      </c>
      <c r="G69" s="17">
        <v>125.99</v>
      </c>
      <c r="H69" s="37">
        <f t="shared" si="0"/>
        <v>99.99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40" customFormat="1" ht="18.75">
      <c r="A70" s="39" t="s">
        <v>49</v>
      </c>
      <c r="B70" s="16" t="s">
        <v>26</v>
      </c>
      <c r="C70" s="17">
        <v>99.99</v>
      </c>
      <c r="D70" s="17">
        <v>120.81</v>
      </c>
      <c r="E70" s="17">
        <v>114.62</v>
      </c>
      <c r="F70" s="17">
        <v>179.9</v>
      </c>
      <c r="G70" s="17">
        <v>141.99</v>
      </c>
      <c r="H70" s="37">
        <f t="shared" si="0"/>
        <v>99.99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s="40" customFormat="1" ht="18.75">
      <c r="A71" s="39" t="s">
        <v>32</v>
      </c>
      <c r="B71" s="16" t="s">
        <v>33</v>
      </c>
      <c r="C71" s="20">
        <v>102.9</v>
      </c>
      <c r="D71" s="20" t="s">
        <v>21</v>
      </c>
      <c r="E71" s="20">
        <v>144.49</v>
      </c>
      <c r="F71" s="20">
        <v>150</v>
      </c>
      <c r="G71" s="20">
        <v>109.99</v>
      </c>
      <c r="H71" s="37">
        <f t="shared" si="0"/>
        <v>102.9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s="40" customFormat="1" ht="33.75">
      <c r="A72" s="39" t="s">
        <v>118</v>
      </c>
      <c r="B72" s="16" t="s">
        <v>30</v>
      </c>
      <c r="C72" s="17">
        <v>106.84</v>
      </c>
      <c r="D72" s="17">
        <v>179.99</v>
      </c>
      <c r="E72" s="17">
        <v>104.99</v>
      </c>
      <c r="F72" s="17">
        <v>104.9</v>
      </c>
      <c r="G72" s="17">
        <v>149.16</v>
      </c>
      <c r="H72" s="37">
        <f t="shared" si="0"/>
        <v>104.9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s="40" customFormat="1" ht="18.75">
      <c r="A73" s="39" t="s">
        <v>137</v>
      </c>
      <c r="B73" s="16" t="s">
        <v>28</v>
      </c>
      <c r="C73" s="17">
        <v>109.9</v>
      </c>
      <c r="D73" s="17">
        <v>143.99</v>
      </c>
      <c r="E73" s="17">
        <v>148</v>
      </c>
      <c r="F73" s="17">
        <v>149.9</v>
      </c>
      <c r="G73" s="17">
        <v>164.99</v>
      </c>
      <c r="H73" s="37">
        <f t="shared" si="0"/>
        <v>109.9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s="40" customFormat="1" ht="18.75">
      <c r="A74" s="39" t="s">
        <v>38</v>
      </c>
      <c r="B74" s="16" t="s">
        <v>39</v>
      </c>
      <c r="C74" s="20">
        <v>139.9</v>
      </c>
      <c r="D74" s="20">
        <v>117.64</v>
      </c>
      <c r="E74" s="20">
        <v>122.49</v>
      </c>
      <c r="F74" s="20">
        <v>134.96</v>
      </c>
      <c r="G74" s="20" t="s">
        <v>21</v>
      </c>
      <c r="H74" s="37">
        <f t="shared" si="0"/>
        <v>117.64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s="40" customFormat="1" ht="18.75">
      <c r="A75" s="39" t="s">
        <v>15</v>
      </c>
      <c r="B75" s="16" t="s">
        <v>14</v>
      </c>
      <c r="C75" s="20">
        <v>119.9</v>
      </c>
      <c r="D75" s="20">
        <v>172.47</v>
      </c>
      <c r="E75" s="20">
        <v>183.99</v>
      </c>
      <c r="F75" s="20">
        <v>218.8</v>
      </c>
      <c r="G75" s="20">
        <v>182.77</v>
      </c>
      <c r="H75" s="37">
        <f t="shared" si="0"/>
        <v>119.9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s="40" customFormat="1" ht="18.75">
      <c r="A76" s="39" t="s">
        <v>56</v>
      </c>
      <c r="B76" s="16" t="s">
        <v>57</v>
      </c>
      <c r="C76" s="17">
        <v>119.99</v>
      </c>
      <c r="D76" s="17">
        <v>155.99</v>
      </c>
      <c r="E76" s="17">
        <v>119.99</v>
      </c>
      <c r="F76" s="17" t="s">
        <v>21</v>
      </c>
      <c r="G76" s="17">
        <v>119.99</v>
      </c>
      <c r="H76" s="37">
        <f t="shared" si="0"/>
        <v>119.99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1:38" s="40" customFormat="1" ht="18.75">
      <c r="A77" s="39" t="s">
        <v>103</v>
      </c>
      <c r="B77" s="16" t="s">
        <v>104</v>
      </c>
      <c r="C77" s="17">
        <v>179.99</v>
      </c>
      <c r="D77" s="17">
        <v>175.99</v>
      </c>
      <c r="E77" s="17">
        <v>119.99</v>
      </c>
      <c r="F77" s="17">
        <v>178.99</v>
      </c>
      <c r="G77" s="17">
        <v>179.99</v>
      </c>
      <c r="H77" s="37">
        <f t="shared" si="0"/>
        <v>119.99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ht="18.75">
      <c r="A78" s="39" t="s">
        <v>42</v>
      </c>
      <c r="B78" s="16" t="s">
        <v>28</v>
      </c>
      <c r="C78" s="17" t="s">
        <v>21</v>
      </c>
      <c r="D78" s="17">
        <v>129.9</v>
      </c>
      <c r="E78" s="17">
        <v>134.9</v>
      </c>
      <c r="F78" s="17">
        <v>199.8</v>
      </c>
      <c r="G78" s="17">
        <v>149.99</v>
      </c>
      <c r="H78" s="37">
        <f t="shared" si="0"/>
        <v>129.9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8.75">
      <c r="A79" s="39" t="s">
        <v>107</v>
      </c>
      <c r="B79" s="16" t="s">
        <v>104</v>
      </c>
      <c r="C79" s="17">
        <v>129.9</v>
      </c>
      <c r="D79" s="17">
        <v>163.77</v>
      </c>
      <c r="E79" s="17">
        <v>159.9</v>
      </c>
      <c r="F79" s="17">
        <v>179.84</v>
      </c>
      <c r="G79" s="17">
        <v>179.99</v>
      </c>
      <c r="H79" s="37">
        <f t="shared" si="0"/>
        <v>129.9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8.75">
      <c r="A80" s="39" t="s">
        <v>81</v>
      </c>
      <c r="B80" s="16" t="s">
        <v>74</v>
      </c>
      <c r="C80" s="17">
        <v>149.9</v>
      </c>
      <c r="D80" s="17">
        <v>135.99</v>
      </c>
      <c r="E80" s="17">
        <v>159.99</v>
      </c>
      <c r="F80" s="17">
        <v>215.04</v>
      </c>
      <c r="G80" s="16" t="s">
        <v>21</v>
      </c>
      <c r="H80" s="37">
        <f t="shared" si="0"/>
        <v>135.99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8.75">
      <c r="A81" s="39" t="s">
        <v>36</v>
      </c>
      <c r="B81" s="16" t="s">
        <v>28</v>
      </c>
      <c r="C81" s="20">
        <v>141</v>
      </c>
      <c r="D81" s="20">
        <v>189.5</v>
      </c>
      <c r="E81" s="20">
        <v>143.91</v>
      </c>
      <c r="F81" s="20">
        <v>175</v>
      </c>
      <c r="G81" s="20">
        <v>189.9</v>
      </c>
      <c r="H81" s="37">
        <f t="shared" si="0"/>
        <v>141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1:38" ht="18.75">
      <c r="A82" s="39" t="s">
        <v>72</v>
      </c>
      <c r="B82" s="16"/>
      <c r="C82" s="17">
        <v>149.99</v>
      </c>
      <c r="D82" s="17">
        <v>164.9</v>
      </c>
      <c r="E82" s="17">
        <v>176.42</v>
      </c>
      <c r="F82" s="17">
        <v>159.64</v>
      </c>
      <c r="G82" s="17">
        <v>154.9</v>
      </c>
      <c r="H82" s="37">
        <f t="shared" si="0"/>
        <v>149.99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8.75">
      <c r="A83" s="23" t="s">
        <v>138</v>
      </c>
      <c r="B83" s="16" t="s">
        <v>139</v>
      </c>
      <c r="C83" s="17">
        <v>159</v>
      </c>
      <c r="D83" s="17">
        <v>189.9</v>
      </c>
      <c r="E83" s="17">
        <v>189.9</v>
      </c>
      <c r="F83" s="17">
        <v>189.9</v>
      </c>
      <c r="G83" s="17">
        <v>189.9</v>
      </c>
      <c r="H83" s="37">
        <f t="shared" si="0"/>
        <v>159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8.75">
      <c r="A84" s="39" t="s">
        <v>52</v>
      </c>
      <c r="B84" s="16" t="s">
        <v>53</v>
      </c>
      <c r="C84" s="17" t="s">
        <v>21</v>
      </c>
      <c r="D84" s="17" t="s">
        <v>21</v>
      </c>
      <c r="E84" s="17">
        <v>221.7</v>
      </c>
      <c r="F84" s="17">
        <v>164.97</v>
      </c>
      <c r="G84" s="17">
        <v>198.53</v>
      </c>
      <c r="H84" s="37">
        <f t="shared" si="0"/>
        <v>164.97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8.75">
      <c r="A85" s="39" t="s">
        <v>11</v>
      </c>
      <c r="B85" s="16" t="s">
        <v>12</v>
      </c>
      <c r="C85" s="17">
        <v>168.89</v>
      </c>
      <c r="D85" s="17">
        <v>218.18</v>
      </c>
      <c r="E85" s="17">
        <v>270.38</v>
      </c>
      <c r="F85" s="17">
        <v>169.99</v>
      </c>
      <c r="G85" s="17">
        <v>184.99</v>
      </c>
      <c r="H85" s="37">
        <f t="shared" si="0"/>
        <v>168.89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8.75">
      <c r="A86" s="23" t="s">
        <v>40</v>
      </c>
      <c r="B86" s="23" t="s">
        <v>39</v>
      </c>
      <c r="C86" s="20">
        <v>179</v>
      </c>
      <c r="D86" s="20">
        <v>219</v>
      </c>
      <c r="E86" s="20">
        <v>184.9</v>
      </c>
      <c r="F86" s="20">
        <v>209</v>
      </c>
      <c r="G86" s="20" t="s">
        <v>21</v>
      </c>
      <c r="H86" s="37">
        <f t="shared" si="0"/>
        <v>179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18.75">
      <c r="A87" s="39" t="s">
        <v>27</v>
      </c>
      <c r="B87" s="16" t="s">
        <v>28</v>
      </c>
      <c r="C87" s="20">
        <v>199.99</v>
      </c>
      <c r="D87" s="20">
        <v>202.93</v>
      </c>
      <c r="E87" s="20">
        <v>187.9</v>
      </c>
      <c r="F87" s="20">
        <v>206.69</v>
      </c>
      <c r="G87" s="20">
        <v>187.9</v>
      </c>
      <c r="H87" s="37">
        <f t="shared" si="0"/>
        <v>187.9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18.75">
      <c r="A88" s="39" t="s">
        <v>31</v>
      </c>
      <c r="B88" s="16" t="s">
        <v>28</v>
      </c>
      <c r="C88" s="20">
        <v>195</v>
      </c>
      <c r="D88" s="20">
        <v>199.9</v>
      </c>
      <c r="E88" s="20">
        <v>189.9</v>
      </c>
      <c r="F88" s="20">
        <v>408.15</v>
      </c>
      <c r="G88" s="20" t="s">
        <v>21</v>
      </c>
      <c r="H88" s="37">
        <f t="shared" si="0"/>
        <v>189.9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18.75">
      <c r="A89" s="39" t="s">
        <v>16</v>
      </c>
      <c r="B89" s="16" t="s">
        <v>14</v>
      </c>
      <c r="C89" s="20">
        <v>196.98</v>
      </c>
      <c r="D89" s="20">
        <v>194.64</v>
      </c>
      <c r="E89" s="20">
        <v>199.99</v>
      </c>
      <c r="F89" s="20">
        <v>213.99</v>
      </c>
      <c r="G89" s="20">
        <v>229.99</v>
      </c>
      <c r="H89" s="37">
        <f t="shared" si="0"/>
        <v>194.64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18.75">
      <c r="A90" s="39" t="s">
        <v>123</v>
      </c>
      <c r="B90" s="16" t="s">
        <v>12</v>
      </c>
      <c r="C90" s="17">
        <v>207.9</v>
      </c>
      <c r="D90" s="17">
        <v>254.99</v>
      </c>
      <c r="E90" s="17">
        <v>279.43</v>
      </c>
      <c r="F90" s="17">
        <v>349.99</v>
      </c>
      <c r="G90" s="17">
        <v>259.99</v>
      </c>
      <c r="H90" s="37">
        <f t="shared" si="0"/>
        <v>207.9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8.75">
      <c r="A91" s="39" t="s">
        <v>19</v>
      </c>
      <c r="B91" s="16" t="s">
        <v>18</v>
      </c>
      <c r="C91" s="17">
        <v>221</v>
      </c>
      <c r="D91" s="17">
        <v>209.79</v>
      </c>
      <c r="E91" s="17">
        <v>211.9</v>
      </c>
      <c r="F91" s="17">
        <v>234.38</v>
      </c>
      <c r="G91" s="17">
        <v>234.9</v>
      </c>
      <c r="H91" s="37">
        <f t="shared" si="0"/>
        <v>209.79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8.75">
      <c r="A92" s="39" t="s">
        <v>122</v>
      </c>
      <c r="B92" s="16" t="s">
        <v>60</v>
      </c>
      <c r="C92" s="17">
        <v>219</v>
      </c>
      <c r="D92" s="17">
        <v>277.99</v>
      </c>
      <c r="E92" s="17">
        <v>249.8</v>
      </c>
      <c r="F92" s="17">
        <v>299</v>
      </c>
      <c r="G92" s="17" t="s">
        <v>21</v>
      </c>
      <c r="H92" s="37">
        <f t="shared" si="0"/>
        <v>219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18.75">
      <c r="A93" s="39" t="s">
        <v>121</v>
      </c>
      <c r="B93" s="16" t="s">
        <v>26</v>
      </c>
      <c r="C93" s="17">
        <v>239.9</v>
      </c>
      <c r="D93" s="17">
        <v>273.45</v>
      </c>
      <c r="E93" s="17">
        <v>269.98</v>
      </c>
      <c r="F93" s="17">
        <v>307.99</v>
      </c>
      <c r="G93" s="17" t="s">
        <v>21</v>
      </c>
      <c r="H93" s="37">
        <f t="shared" si="0"/>
        <v>239.9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18.75">
      <c r="A94" s="41" t="s">
        <v>23</v>
      </c>
      <c r="B94" s="16" t="s">
        <v>24</v>
      </c>
      <c r="C94" s="17">
        <v>249</v>
      </c>
      <c r="D94" s="17">
        <v>345.9</v>
      </c>
      <c r="E94" s="17">
        <v>334.9</v>
      </c>
      <c r="F94" s="17">
        <v>364.9</v>
      </c>
      <c r="G94" s="17" t="s">
        <v>21</v>
      </c>
      <c r="H94" s="37">
        <f t="shared" si="0"/>
        <v>249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18.75">
      <c r="A95" s="39" t="s">
        <v>17</v>
      </c>
      <c r="B95" s="16" t="s">
        <v>18</v>
      </c>
      <c r="C95" s="17">
        <v>308.97</v>
      </c>
      <c r="D95" s="17">
        <v>249.9</v>
      </c>
      <c r="E95" s="17">
        <v>250</v>
      </c>
      <c r="F95" s="17">
        <v>289.9</v>
      </c>
      <c r="G95" s="17">
        <v>269.9</v>
      </c>
      <c r="H95" s="37">
        <f t="shared" si="0"/>
        <v>249.9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18.75">
      <c r="A96" s="39" t="s">
        <v>124</v>
      </c>
      <c r="B96" s="16" t="s">
        <v>125</v>
      </c>
      <c r="C96" s="17">
        <v>289.64</v>
      </c>
      <c r="D96" s="17">
        <v>299</v>
      </c>
      <c r="E96" s="17">
        <v>305.99</v>
      </c>
      <c r="F96" s="17">
        <v>383</v>
      </c>
      <c r="G96" s="17">
        <v>249.99</v>
      </c>
      <c r="H96" s="37">
        <f t="shared" si="0"/>
        <v>249.99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18.75">
      <c r="A97" s="23" t="s">
        <v>54</v>
      </c>
      <c r="B97" s="23" t="s">
        <v>55</v>
      </c>
      <c r="C97" s="17">
        <v>257</v>
      </c>
      <c r="D97" s="17">
        <v>275</v>
      </c>
      <c r="E97" s="17">
        <v>289</v>
      </c>
      <c r="F97" s="17">
        <v>282.34</v>
      </c>
      <c r="G97" s="17" t="s">
        <v>21</v>
      </c>
      <c r="H97" s="37">
        <f t="shared" si="0"/>
        <v>257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18.75">
      <c r="A98" s="39" t="s">
        <v>154</v>
      </c>
      <c r="B98" s="16" t="s">
        <v>104</v>
      </c>
      <c r="C98" s="20">
        <v>268.99</v>
      </c>
      <c r="D98" s="16">
        <v>263.99</v>
      </c>
      <c r="E98" s="16">
        <v>328.99</v>
      </c>
      <c r="F98" s="16" t="s">
        <v>21</v>
      </c>
      <c r="G98" s="16" t="s">
        <v>21</v>
      </c>
      <c r="H98" s="37">
        <f t="shared" si="0"/>
        <v>263.99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8" ht="18.75">
      <c r="A99" s="39" t="s">
        <v>22</v>
      </c>
      <c r="B99" s="16" t="s">
        <v>18</v>
      </c>
      <c r="C99" s="17">
        <v>281.51</v>
      </c>
      <c r="D99" s="17">
        <v>422.9</v>
      </c>
      <c r="E99" s="17">
        <v>286.99</v>
      </c>
      <c r="F99" s="17">
        <v>328.9</v>
      </c>
      <c r="G99" s="17">
        <v>380.18</v>
      </c>
      <c r="H99" s="37">
        <f t="shared" si="0"/>
        <v>281.51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s="40" customFormat="1" ht="18.75">
      <c r="A100" s="39" t="s">
        <v>146</v>
      </c>
      <c r="B100" s="16" t="s">
        <v>147</v>
      </c>
      <c r="C100" s="17">
        <v>319.9</v>
      </c>
      <c r="D100" s="17">
        <v>372.9</v>
      </c>
      <c r="E100" s="17">
        <v>347.36</v>
      </c>
      <c r="F100" s="17">
        <v>599.99</v>
      </c>
      <c r="G100" s="17">
        <v>399.99</v>
      </c>
      <c r="H100" s="37">
        <f t="shared" si="0"/>
        <v>319.9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1:38" ht="18.75">
      <c r="A101" s="23" t="s">
        <v>148</v>
      </c>
      <c r="B101" s="23" t="s">
        <v>12</v>
      </c>
      <c r="C101" s="17">
        <v>379.99</v>
      </c>
      <c r="D101" s="17">
        <v>349.99</v>
      </c>
      <c r="E101" s="17">
        <v>432.99</v>
      </c>
      <c r="F101" s="17">
        <v>494</v>
      </c>
      <c r="G101" s="17" t="s">
        <v>21</v>
      </c>
      <c r="H101" s="37">
        <f t="shared" si="0"/>
        <v>349.99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18.75">
      <c r="A102" s="39" t="s">
        <v>20</v>
      </c>
      <c r="B102" s="16" t="s">
        <v>12</v>
      </c>
      <c r="C102" s="17">
        <v>397.97</v>
      </c>
      <c r="D102" s="17">
        <v>461.97</v>
      </c>
      <c r="E102" s="17">
        <v>403.99</v>
      </c>
      <c r="F102" s="17">
        <v>599.99</v>
      </c>
      <c r="G102" s="17" t="s">
        <v>21</v>
      </c>
      <c r="H102" s="37">
        <f t="shared" si="0"/>
        <v>397.97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18.75">
      <c r="A103" s="23" t="s">
        <v>129</v>
      </c>
      <c r="B103" s="23" t="s">
        <v>55</v>
      </c>
      <c r="C103" s="17">
        <v>429.99</v>
      </c>
      <c r="D103" s="17" t="s">
        <v>21</v>
      </c>
      <c r="E103" s="17">
        <v>429.99</v>
      </c>
      <c r="F103" s="17">
        <v>596.39</v>
      </c>
      <c r="G103" s="17" t="s">
        <v>21</v>
      </c>
      <c r="H103" s="37">
        <f t="shared" si="0"/>
        <v>429.99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1:38" ht="18.75">
      <c r="A104" s="42"/>
      <c r="B104" s="28"/>
      <c r="C104" s="29"/>
      <c r="D104" s="29"/>
      <c r="E104" s="29"/>
      <c r="F104" s="29"/>
      <c r="G104" s="29"/>
      <c r="H104" s="43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</row>
    <row r="105" spans="1:38" ht="18.75">
      <c r="A105" s="42"/>
      <c r="B105" s="28"/>
      <c r="C105" s="29"/>
      <c r="D105" s="29"/>
      <c r="E105" s="29"/>
      <c r="F105" s="29"/>
      <c r="G105" s="29"/>
      <c r="H105" s="43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</row>
    <row r="106" spans="1:38" ht="18.75">
      <c r="A106" s="42"/>
      <c r="B106" s="28"/>
      <c r="C106" s="29"/>
      <c r="D106" s="29"/>
      <c r="E106" s="29"/>
      <c r="F106" s="29"/>
      <c r="G106" s="29"/>
      <c r="H106" s="43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</row>
    <row r="107" spans="1:38" ht="18.75">
      <c r="A107" s="42"/>
      <c r="B107" s="28"/>
      <c r="C107" s="29"/>
      <c r="D107" s="29"/>
      <c r="E107" s="29"/>
      <c r="F107" s="29"/>
      <c r="G107" s="29"/>
      <c r="H107" s="43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</row>
    <row r="108" spans="1:38" ht="18.75">
      <c r="A108" s="42"/>
      <c r="B108" s="28"/>
      <c r="C108" s="29"/>
      <c r="D108" s="29"/>
      <c r="E108" s="29"/>
      <c r="F108" s="29"/>
      <c r="G108" s="29"/>
      <c r="H108" s="43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</row>
    <row r="109" spans="1:38" ht="18.75">
      <c r="A109" s="42"/>
      <c r="B109" s="28"/>
      <c r="C109" s="29"/>
      <c r="D109" s="29"/>
      <c r="E109" s="29"/>
      <c r="F109" s="29"/>
      <c r="G109" s="29"/>
      <c r="H109" s="43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</row>
    <row r="110" spans="1:38" ht="18.75">
      <c r="A110" s="42"/>
      <c r="B110" s="28"/>
      <c r="C110" s="29"/>
      <c r="D110" s="29"/>
      <c r="E110" s="29"/>
      <c r="F110" s="29"/>
      <c r="G110" s="29"/>
      <c r="H110" s="43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</row>
    <row r="111" spans="1:38" ht="18.75">
      <c r="A111" s="42"/>
      <c r="B111" s="28"/>
      <c r="C111" s="29"/>
      <c r="D111" s="29"/>
      <c r="E111" s="29"/>
      <c r="F111" s="29"/>
      <c r="G111" s="29"/>
      <c r="H111" s="43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</row>
    <row r="112" spans="1:38" ht="18.75">
      <c r="A112" s="42"/>
      <c r="B112" s="28"/>
      <c r="C112" s="29"/>
      <c r="D112" s="29"/>
      <c r="E112" s="29"/>
      <c r="F112" s="29"/>
      <c r="G112" s="29"/>
      <c r="H112" s="43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</row>
    <row r="113" spans="1:38" ht="18.75">
      <c r="A113" s="42"/>
      <c r="B113" s="28"/>
      <c r="C113" s="29"/>
      <c r="D113" s="29"/>
      <c r="E113" s="29"/>
      <c r="F113" s="29"/>
      <c r="G113" s="29"/>
      <c r="H113" s="43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</row>
    <row r="114" spans="1:38" ht="18.75">
      <c r="A114" s="42"/>
      <c r="B114" s="28"/>
      <c r="C114" s="29"/>
      <c r="D114" s="29"/>
      <c r="E114" s="29"/>
      <c r="F114" s="29"/>
      <c r="G114" s="29"/>
      <c r="H114" s="43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</row>
    <row r="115" spans="1:38" ht="18.75">
      <c r="A115" s="42"/>
      <c r="B115" s="28"/>
      <c r="C115" s="29"/>
      <c r="D115" s="29"/>
      <c r="E115" s="29"/>
      <c r="F115" s="29"/>
      <c r="G115" s="29"/>
      <c r="H115" s="43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</row>
    <row r="116" spans="1:38" ht="18.75">
      <c r="A116" s="42"/>
      <c r="B116" s="28"/>
      <c r="C116" s="29"/>
      <c r="D116" s="29"/>
      <c r="E116" s="29"/>
      <c r="F116" s="29"/>
      <c r="G116" s="29"/>
      <c r="H116" s="43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</row>
  </sheetData>
  <sheetProtection password="913F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6"/>
  <sheetViews>
    <sheetView zoomScale="64" zoomScaleNormal="64" workbookViewId="0" topLeftCell="A52">
      <selection activeCell="A79" sqref="A79"/>
    </sheetView>
  </sheetViews>
  <sheetFormatPr defaultColWidth="9.140625" defaultRowHeight="12.75"/>
  <cols>
    <col min="1" max="1" width="165.28125" style="33" customWidth="1"/>
    <col min="2" max="2" width="37.57421875" style="2" customWidth="1"/>
    <col min="3" max="3" width="38.28125" style="3" customWidth="1"/>
    <col min="4" max="4" width="37.57421875" style="3" customWidth="1"/>
    <col min="5" max="5" width="50.7109375" style="3" customWidth="1"/>
    <col min="6" max="6" width="47.421875" style="3" customWidth="1"/>
    <col min="7" max="7" width="35.421875" style="3" customWidth="1"/>
    <col min="8" max="8" width="35.140625" style="34" customWidth="1"/>
    <col min="9" max="36" width="11.421875" style="6" customWidth="1"/>
    <col min="37" max="37" width="11.00390625" style="0" customWidth="1"/>
    <col min="38" max="16384" width="11.57421875" style="0" customWidth="1"/>
  </cols>
  <sheetData>
    <row r="1" spans="1:8" ht="25.5" customHeight="1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2" t="s">
        <v>8</v>
      </c>
    </row>
    <row r="2" spans="1:37" ht="18.75">
      <c r="A2" s="44" t="s">
        <v>20</v>
      </c>
      <c r="B2" s="45" t="s">
        <v>12</v>
      </c>
      <c r="C2" s="46">
        <v>397.97</v>
      </c>
      <c r="D2" s="46">
        <v>461.97</v>
      </c>
      <c r="E2" s="46">
        <v>403.99</v>
      </c>
      <c r="F2" s="46">
        <v>599.99</v>
      </c>
      <c r="G2" s="46" t="s">
        <v>21</v>
      </c>
      <c r="H2" s="46">
        <f aca="true" t="shared" si="0" ref="H2:H103">MAX(C2:G2)</f>
        <v>599.99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18.75">
      <c r="A3" s="44" t="s">
        <v>146</v>
      </c>
      <c r="B3" s="45" t="s">
        <v>147</v>
      </c>
      <c r="C3" s="46">
        <v>319.9</v>
      </c>
      <c r="D3" s="46">
        <v>372.9</v>
      </c>
      <c r="E3" s="46">
        <v>347.36</v>
      </c>
      <c r="F3" s="46">
        <v>599.99</v>
      </c>
      <c r="G3" s="46">
        <v>399.99</v>
      </c>
      <c r="H3" s="46">
        <f t="shared" si="0"/>
        <v>599.99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18.75">
      <c r="A4" s="47" t="s">
        <v>129</v>
      </c>
      <c r="B4" s="47" t="s">
        <v>55</v>
      </c>
      <c r="C4" s="46">
        <v>429.99</v>
      </c>
      <c r="D4" s="46" t="s">
        <v>21</v>
      </c>
      <c r="E4" s="46">
        <v>429.99</v>
      </c>
      <c r="F4" s="46">
        <v>596.39</v>
      </c>
      <c r="G4" s="46" t="s">
        <v>21</v>
      </c>
      <c r="H4" s="46">
        <f t="shared" si="0"/>
        <v>596.39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ht="18.75">
      <c r="A5" s="47" t="s">
        <v>148</v>
      </c>
      <c r="B5" s="47" t="s">
        <v>12</v>
      </c>
      <c r="C5" s="46">
        <v>379.99</v>
      </c>
      <c r="D5" s="46">
        <v>349.99</v>
      </c>
      <c r="E5" s="46">
        <v>432.99</v>
      </c>
      <c r="F5" s="46">
        <v>494</v>
      </c>
      <c r="G5" s="46" t="s">
        <v>21</v>
      </c>
      <c r="H5" s="46">
        <f t="shared" si="0"/>
        <v>494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ht="18.75">
      <c r="A6" s="44" t="s">
        <v>22</v>
      </c>
      <c r="B6" s="45" t="s">
        <v>18</v>
      </c>
      <c r="C6" s="46">
        <v>281.51</v>
      </c>
      <c r="D6" s="46">
        <v>422.9</v>
      </c>
      <c r="E6" s="46">
        <v>286.99</v>
      </c>
      <c r="F6" s="46">
        <v>328.9</v>
      </c>
      <c r="G6" s="46">
        <v>380.18</v>
      </c>
      <c r="H6" s="46">
        <f t="shared" si="0"/>
        <v>422.9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18.75">
      <c r="A7" s="44" t="s">
        <v>31</v>
      </c>
      <c r="B7" s="45" t="s">
        <v>28</v>
      </c>
      <c r="C7" s="48">
        <v>195</v>
      </c>
      <c r="D7" s="48">
        <v>199.9</v>
      </c>
      <c r="E7" s="48">
        <v>189.9</v>
      </c>
      <c r="F7" s="48">
        <v>408.15</v>
      </c>
      <c r="G7" s="48" t="s">
        <v>21</v>
      </c>
      <c r="H7" s="46">
        <f t="shared" si="0"/>
        <v>408.15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18.75">
      <c r="A8" s="44" t="s">
        <v>124</v>
      </c>
      <c r="B8" s="45" t="s">
        <v>125</v>
      </c>
      <c r="C8" s="46">
        <v>289.64</v>
      </c>
      <c r="D8" s="46">
        <v>299</v>
      </c>
      <c r="E8" s="46">
        <v>305.99</v>
      </c>
      <c r="F8" s="46">
        <v>383</v>
      </c>
      <c r="G8" s="46">
        <v>249.99</v>
      </c>
      <c r="H8" s="46">
        <f t="shared" si="0"/>
        <v>383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ht="18.75">
      <c r="A9" s="49" t="s">
        <v>23</v>
      </c>
      <c r="B9" s="45" t="s">
        <v>24</v>
      </c>
      <c r="C9" s="46">
        <v>249</v>
      </c>
      <c r="D9" s="46">
        <v>345.9</v>
      </c>
      <c r="E9" s="46">
        <v>334.9</v>
      </c>
      <c r="F9" s="46">
        <v>364.9</v>
      </c>
      <c r="G9" s="46" t="s">
        <v>21</v>
      </c>
      <c r="H9" s="46">
        <f t="shared" si="0"/>
        <v>364.9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18.75">
      <c r="A10" s="44" t="s">
        <v>123</v>
      </c>
      <c r="B10" s="45" t="s">
        <v>12</v>
      </c>
      <c r="C10" s="46">
        <v>207.9</v>
      </c>
      <c r="D10" s="46">
        <v>254.99</v>
      </c>
      <c r="E10" s="46">
        <v>279.43</v>
      </c>
      <c r="F10" s="46">
        <v>349.99</v>
      </c>
      <c r="G10" s="46">
        <v>259.99</v>
      </c>
      <c r="H10" s="46">
        <f t="shared" si="0"/>
        <v>349.99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18.75">
      <c r="A11" s="44" t="s">
        <v>154</v>
      </c>
      <c r="B11" s="45" t="s">
        <v>104</v>
      </c>
      <c r="C11" s="48">
        <v>268.99</v>
      </c>
      <c r="D11" s="45">
        <v>263.99</v>
      </c>
      <c r="E11" s="45">
        <v>328.99</v>
      </c>
      <c r="F11" s="45" t="s">
        <v>21</v>
      </c>
      <c r="G11" s="45" t="s">
        <v>21</v>
      </c>
      <c r="H11" s="46">
        <f t="shared" si="0"/>
        <v>328.99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8.75">
      <c r="A12" s="39" t="s">
        <v>17</v>
      </c>
      <c r="B12" s="16" t="s">
        <v>18</v>
      </c>
      <c r="C12" s="17">
        <v>308.97</v>
      </c>
      <c r="D12" s="17">
        <v>249.9</v>
      </c>
      <c r="E12" s="17">
        <v>250</v>
      </c>
      <c r="F12" s="17">
        <v>289.9</v>
      </c>
      <c r="G12" s="17">
        <v>269.9</v>
      </c>
      <c r="H12" s="46">
        <f t="shared" si="0"/>
        <v>308.97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8.75">
      <c r="A13" s="39" t="s">
        <v>121</v>
      </c>
      <c r="B13" s="16" t="s">
        <v>26</v>
      </c>
      <c r="C13" s="17">
        <v>239.9</v>
      </c>
      <c r="D13" s="17">
        <v>273.45</v>
      </c>
      <c r="E13" s="17">
        <v>269.98</v>
      </c>
      <c r="F13" s="17">
        <v>307.99</v>
      </c>
      <c r="G13" s="17" t="s">
        <v>21</v>
      </c>
      <c r="H13" s="46">
        <f t="shared" si="0"/>
        <v>307.99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8.75">
      <c r="A14" s="39" t="s">
        <v>122</v>
      </c>
      <c r="B14" s="16" t="s">
        <v>60</v>
      </c>
      <c r="C14" s="17">
        <v>219</v>
      </c>
      <c r="D14" s="17">
        <v>277.99</v>
      </c>
      <c r="E14" s="17">
        <v>249.8</v>
      </c>
      <c r="F14" s="17">
        <v>299</v>
      </c>
      <c r="G14" s="17" t="s">
        <v>21</v>
      </c>
      <c r="H14" s="46">
        <f t="shared" si="0"/>
        <v>299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8.75">
      <c r="A15" s="23" t="s">
        <v>54</v>
      </c>
      <c r="B15" s="23" t="s">
        <v>55</v>
      </c>
      <c r="C15" s="17">
        <v>257</v>
      </c>
      <c r="D15" s="17">
        <v>275</v>
      </c>
      <c r="E15" s="17">
        <v>289</v>
      </c>
      <c r="F15" s="17">
        <v>282.34</v>
      </c>
      <c r="G15" s="17" t="s">
        <v>21</v>
      </c>
      <c r="H15" s="46">
        <f t="shared" si="0"/>
        <v>289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8.75">
      <c r="A16" s="39" t="s">
        <v>11</v>
      </c>
      <c r="B16" s="16" t="s">
        <v>12</v>
      </c>
      <c r="C16" s="17">
        <v>168.89</v>
      </c>
      <c r="D16" s="17">
        <v>218.18</v>
      </c>
      <c r="E16" s="17">
        <v>270.38</v>
      </c>
      <c r="F16" s="17">
        <v>169.99</v>
      </c>
      <c r="G16" s="17">
        <v>184.99</v>
      </c>
      <c r="H16" s="46">
        <f t="shared" si="0"/>
        <v>270.38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ht="18.75">
      <c r="A17" s="39" t="s">
        <v>19</v>
      </c>
      <c r="B17" s="16" t="s">
        <v>18</v>
      </c>
      <c r="C17" s="17">
        <v>221</v>
      </c>
      <c r="D17" s="17">
        <v>209.79</v>
      </c>
      <c r="E17" s="17">
        <v>211.9</v>
      </c>
      <c r="F17" s="17">
        <v>234.38</v>
      </c>
      <c r="G17" s="17">
        <v>234.9</v>
      </c>
      <c r="H17" s="46">
        <f t="shared" si="0"/>
        <v>234.9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ht="18.75">
      <c r="A18" s="39" t="s">
        <v>16</v>
      </c>
      <c r="B18" s="16" t="s">
        <v>14</v>
      </c>
      <c r="C18" s="20">
        <v>196.98</v>
      </c>
      <c r="D18" s="20">
        <v>194.64</v>
      </c>
      <c r="E18" s="20">
        <v>199.99</v>
      </c>
      <c r="F18" s="20">
        <v>213.99</v>
      </c>
      <c r="G18" s="20">
        <v>229.99</v>
      </c>
      <c r="H18" s="46">
        <f t="shared" si="0"/>
        <v>229.99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18.75">
      <c r="A19" s="39" t="s">
        <v>52</v>
      </c>
      <c r="B19" s="16" t="s">
        <v>53</v>
      </c>
      <c r="C19" s="17" t="s">
        <v>21</v>
      </c>
      <c r="D19" s="17" t="s">
        <v>21</v>
      </c>
      <c r="E19" s="17">
        <v>221.7</v>
      </c>
      <c r="F19" s="17">
        <v>164.97</v>
      </c>
      <c r="G19" s="17">
        <v>198.53</v>
      </c>
      <c r="H19" s="46">
        <f t="shared" si="0"/>
        <v>221.7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8.75">
      <c r="A20" s="23" t="s">
        <v>40</v>
      </c>
      <c r="B20" s="23" t="s">
        <v>39</v>
      </c>
      <c r="C20" s="20">
        <v>179</v>
      </c>
      <c r="D20" s="20">
        <v>219</v>
      </c>
      <c r="E20" s="20">
        <v>184.9</v>
      </c>
      <c r="F20" s="20">
        <v>209</v>
      </c>
      <c r="G20" s="20" t="s">
        <v>21</v>
      </c>
      <c r="H20" s="46">
        <f t="shared" si="0"/>
        <v>219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8.75">
      <c r="A21" s="39" t="s">
        <v>15</v>
      </c>
      <c r="B21" s="16" t="s">
        <v>14</v>
      </c>
      <c r="C21" s="20">
        <v>119.9</v>
      </c>
      <c r="D21" s="20">
        <v>172.47</v>
      </c>
      <c r="E21" s="20">
        <v>183.99</v>
      </c>
      <c r="F21" s="20">
        <v>218.8</v>
      </c>
      <c r="G21" s="20">
        <v>182.77</v>
      </c>
      <c r="H21" s="46">
        <f t="shared" si="0"/>
        <v>218.8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8.75">
      <c r="A22" s="39" t="s">
        <v>81</v>
      </c>
      <c r="B22" s="16" t="s">
        <v>74</v>
      </c>
      <c r="C22" s="17">
        <v>149.9</v>
      </c>
      <c r="D22" s="17">
        <v>135.99</v>
      </c>
      <c r="E22" s="17">
        <v>159.99</v>
      </c>
      <c r="F22" s="17">
        <v>215.04</v>
      </c>
      <c r="G22" s="16" t="s">
        <v>21</v>
      </c>
      <c r="H22" s="46">
        <f t="shared" si="0"/>
        <v>215.04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8.75">
      <c r="A23" s="39" t="s">
        <v>27</v>
      </c>
      <c r="B23" s="16" t="s">
        <v>28</v>
      </c>
      <c r="C23" s="20">
        <v>199.99</v>
      </c>
      <c r="D23" s="20">
        <v>202.93</v>
      </c>
      <c r="E23" s="20">
        <v>187.9</v>
      </c>
      <c r="F23" s="20">
        <v>206.69</v>
      </c>
      <c r="G23" s="20">
        <v>187.9</v>
      </c>
      <c r="H23" s="46">
        <f t="shared" si="0"/>
        <v>206.69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18.75">
      <c r="A24" s="39" t="s">
        <v>13</v>
      </c>
      <c r="B24" s="16" t="s">
        <v>14</v>
      </c>
      <c r="C24" s="20">
        <v>99.9</v>
      </c>
      <c r="D24" s="20">
        <v>140.62</v>
      </c>
      <c r="E24" s="20">
        <v>159.9</v>
      </c>
      <c r="F24" s="20">
        <v>139.99</v>
      </c>
      <c r="G24" s="20">
        <v>199.99</v>
      </c>
      <c r="H24" s="46">
        <f t="shared" si="0"/>
        <v>199.99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8.75">
      <c r="A25" s="39" t="s">
        <v>42</v>
      </c>
      <c r="B25" s="16" t="s">
        <v>28</v>
      </c>
      <c r="C25" s="17" t="s">
        <v>21</v>
      </c>
      <c r="D25" s="17">
        <v>129.9</v>
      </c>
      <c r="E25" s="17">
        <v>134.9</v>
      </c>
      <c r="F25" s="17">
        <v>199.8</v>
      </c>
      <c r="G25" s="17">
        <v>149.99</v>
      </c>
      <c r="H25" s="46">
        <f t="shared" si="0"/>
        <v>199.8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ht="18.75">
      <c r="A26" s="39" t="s">
        <v>71</v>
      </c>
      <c r="B26" s="16" t="s">
        <v>28</v>
      </c>
      <c r="C26" s="17">
        <v>99.99</v>
      </c>
      <c r="D26" s="17">
        <v>196.52</v>
      </c>
      <c r="E26" s="17">
        <v>149</v>
      </c>
      <c r="F26" s="17">
        <v>164.99</v>
      </c>
      <c r="G26" s="17">
        <v>125.99</v>
      </c>
      <c r="H26" s="46">
        <f t="shared" si="0"/>
        <v>196.52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ht="18.75">
      <c r="A27" s="39" t="s">
        <v>36</v>
      </c>
      <c r="B27" s="16" t="s">
        <v>28</v>
      </c>
      <c r="C27" s="20">
        <v>141</v>
      </c>
      <c r="D27" s="20">
        <v>189.5</v>
      </c>
      <c r="E27" s="20">
        <v>143.91</v>
      </c>
      <c r="F27" s="20">
        <v>175</v>
      </c>
      <c r="G27" s="20">
        <v>189.9</v>
      </c>
      <c r="H27" s="46">
        <f t="shared" si="0"/>
        <v>189.9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8.75">
      <c r="A28" s="23" t="s">
        <v>138</v>
      </c>
      <c r="B28" s="16" t="s">
        <v>139</v>
      </c>
      <c r="C28" s="17">
        <v>159</v>
      </c>
      <c r="D28" s="17">
        <v>189.9</v>
      </c>
      <c r="E28" s="17">
        <v>189.9</v>
      </c>
      <c r="F28" s="17">
        <v>189.9</v>
      </c>
      <c r="G28" s="17">
        <v>189.9</v>
      </c>
      <c r="H28" s="46">
        <f t="shared" si="0"/>
        <v>189.9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ht="18.75">
      <c r="A29" s="23" t="s">
        <v>90</v>
      </c>
      <c r="B29" s="23" t="s">
        <v>83</v>
      </c>
      <c r="C29" s="17">
        <v>100.9</v>
      </c>
      <c r="D29" s="17">
        <v>93.46</v>
      </c>
      <c r="E29" s="17">
        <v>93.34</v>
      </c>
      <c r="F29" s="17">
        <v>99.31</v>
      </c>
      <c r="G29" s="17">
        <v>182.99</v>
      </c>
      <c r="H29" s="46">
        <f t="shared" si="0"/>
        <v>182.99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ht="18.75">
      <c r="A30" s="39" t="s">
        <v>103</v>
      </c>
      <c r="B30" s="16" t="s">
        <v>104</v>
      </c>
      <c r="C30" s="17">
        <v>179.99</v>
      </c>
      <c r="D30" s="17">
        <v>175.99</v>
      </c>
      <c r="E30" s="17">
        <v>119.99</v>
      </c>
      <c r="F30" s="17">
        <v>178.99</v>
      </c>
      <c r="G30" s="17">
        <v>179.99</v>
      </c>
      <c r="H30" s="46">
        <f t="shared" si="0"/>
        <v>179.99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ht="18.75">
      <c r="A31" s="39" t="s">
        <v>107</v>
      </c>
      <c r="B31" s="16" t="s">
        <v>104</v>
      </c>
      <c r="C31" s="17">
        <v>129.9</v>
      </c>
      <c r="D31" s="17">
        <v>163.77</v>
      </c>
      <c r="E31" s="17">
        <v>159.9</v>
      </c>
      <c r="F31" s="17">
        <v>179.84</v>
      </c>
      <c r="G31" s="17">
        <v>179.99</v>
      </c>
      <c r="H31" s="46">
        <f t="shared" si="0"/>
        <v>179.99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ht="33.75">
      <c r="A32" s="39" t="s">
        <v>118</v>
      </c>
      <c r="B32" s="16" t="s">
        <v>30</v>
      </c>
      <c r="C32" s="17">
        <v>106.84</v>
      </c>
      <c r="D32" s="17">
        <v>179.99</v>
      </c>
      <c r="E32" s="17">
        <v>104.99</v>
      </c>
      <c r="F32" s="17">
        <v>104.9</v>
      </c>
      <c r="G32" s="17">
        <v>149.16</v>
      </c>
      <c r="H32" s="46">
        <f t="shared" si="0"/>
        <v>179.99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ht="18.75">
      <c r="A33" s="39" t="s">
        <v>152</v>
      </c>
      <c r="B33" s="16" t="s">
        <v>28</v>
      </c>
      <c r="C33" s="17">
        <v>92.99</v>
      </c>
      <c r="D33" s="17">
        <v>129.04</v>
      </c>
      <c r="E33" s="17">
        <v>144.99</v>
      </c>
      <c r="F33" s="17">
        <v>134.99</v>
      </c>
      <c r="G33" s="17">
        <v>179.99</v>
      </c>
      <c r="H33" s="46">
        <f t="shared" si="0"/>
        <v>179.99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ht="18.75">
      <c r="A34" s="39" t="s">
        <v>49</v>
      </c>
      <c r="B34" s="16" t="s">
        <v>26</v>
      </c>
      <c r="C34" s="17">
        <v>99.99</v>
      </c>
      <c r="D34" s="17">
        <v>120.81</v>
      </c>
      <c r="E34" s="17">
        <v>114.62</v>
      </c>
      <c r="F34" s="17">
        <v>179.9</v>
      </c>
      <c r="G34" s="17">
        <v>141.99</v>
      </c>
      <c r="H34" s="46">
        <f t="shared" si="0"/>
        <v>179.9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18.75">
      <c r="A35" s="39" t="s">
        <v>59</v>
      </c>
      <c r="B35" s="16" t="s">
        <v>60</v>
      </c>
      <c r="C35" s="17">
        <v>149.98</v>
      </c>
      <c r="D35" s="17">
        <v>179.21</v>
      </c>
      <c r="E35" s="17">
        <v>99.9</v>
      </c>
      <c r="F35" s="17">
        <v>172.54</v>
      </c>
      <c r="G35" s="17" t="s">
        <v>21</v>
      </c>
      <c r="H35" s="46">
        <f t="shared" si="0"/>
        <v>179.21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ht="18.75">
      <c r="A36" s="39" t="s">
        <v>72</v>
      </c>
      <c r="B36" s="16"/>
      <c r="C36" s="17">
        <v>149.99</v>
      </c>
      <c r="D36" s="17">
        <v>164.9</v>
      </c>
      <c r="E36" s="17">
        <v>176.42</v>
      </c>
      <c r="F36" s="17">
        <v>159.64</v>
      </c>
      <c r="G36" s="17">
        <v>154.9</v>
      </c>
      <c r="H36" s="46">
        <f t="shared" si="0"/>
        <v>176.42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8.75">
      <c r="A37" s="39" t="s">
        <v>137</v>
      </c>
      <c r="B37" s="16" t="s">
        <v>28</v>
      </c>
      <c r="C37" s="17">
        <v>109.9</v>
      </c>
      <c r="D37" s="17">
        <v>143.99</v>
      </c>
      <c r="E37" s="17">
        <v>148</v>
      </c>
      <c r="F37" s="17">
        <v>149.9</v>
      </c>
      <c r="G37" s="17">
        <v>164.99</v>
      </c>
      <c r="H37" s="46">
        <f t="shared" si="0"/>
        <v>164.99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8.75">
      <c r="A38" s="39" t="s">
        <v>41</v>
      </c>
      <c r="B38" s="16" t="s">
        <v>30</v>
      </c>
      <c r="C38" s="17">
        <v>62.9</v>
      </c>
      <c r="D38" s="17">
        <v>96.71</v>
      </c>
      <c r="E38" s="17">
        <v>164.64</v>
      </c>
      <c r="F38" s="17">
        <v>99.99</v>
      </c>
      <c r="G38" s="17">
        <v>99.99</v>
      </c>
      <c r="H38" s="46">
        <f t="shared" si="0"/>
        <v>164.64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8.75">
      <c r="A39" s="39" t="s">
        <v>34</v>
      </c>
      <c r="B39" s="16" t="s">
        <v>30</v>
      </c>
      <c r="C39" s="17">
        <v>79</v>
      </c>
      <c r="D39" s="17">
        <v>123.11</v>
      </c>
      <c r="E39" s="17">
        <v>131.9</v>
      </c>
      <c r="F39" s="17">
        <v>109.99</v>
      </c>
      <c r="G39" s="17">
        <v>161.59</v>
      </c>
      <c r="H39" s="46">
        <f t="shared" si="0"/>
        <v>161.59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8.75">
      <c r="A40" s="41" t="s">
        <v>73</v>
      </c>
      <c r="B40" s="16" t="s">
        <v>74</v>
      </c>
      <c r="C40" s="20">
        <v>94.8</v>
      </c>
      <c r="D40" s="20">
        <v>108.49</v>
      </c>
      <c r="E40" s="20">
        <v>149.99</v>
      </c>
      <c r="F40" s="20">
        <v>143.99</v>
      </c>
      <c r="G40" s="20">
        <v>157.99</v>
      </c>
      <c r="H40" s="46">
        <f t="shared" si="0"/>
        <v>157.99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8.75">
      <c r="A41" s="39" t="s">
        <v>56</v>
      </c>
      <c r="B41" s="16" t="s">
        <v>57</v>
      </c>
      <c r="C41" s="17">
        <v>119.99</v>
      </c>
      <c r="D41" s="17">
        <v>155.99</v>
      </c>
      <c r="E41" s="17">
        <v>119.99</v>
      </c>
      <c r="F41" s="17" t="s">
        <v>21</v>
      </c>
      <c r="G41" s="17">
        <v>119.99</v>
      </c>
      <c r="H41" s="46">
        <f t="shared" si="0"/>
        <v>155.99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8.75">
      <c r="A42" s="39" t="s">
        <v>32</v>
      </c>
      <c r="B42" s="16" t="s">
        <v>33</v>
      </c>
      <c r="C42" s="20">
        <v>102.9</v>
      </c>
      <c r="D42" s="20" t="s">
        <v>21</v>
      </c>
      <c r="E42" s="20">
        <v>144.49</v>
      </c>
      <c r="F42" s="20">
        <v>150</v>
      </c>
      <c r="G42" s="20">
        <v>109.99</v>
      </c>
      <c r="H42" s="46">
        <f t="shared" si="0"/>
        <v>150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18.75">
      <c r="A43" s="39" t="s">
        <v>29</v>
      </c>
      <c r="B43" s="16" t="s">
        <v>30</v>
      </c>
      <c r="C43" s="20">
        <v>98.7</v>
      </c>
      <c r="D43" s="20">
        <v>89.9</v>
      </c>
      <c r="E43" s="20">
        <v>118.05</v>
      </c>
      <c r="F43" s="20">
        <v>139</v>
      </c>
      <c r="G43" s="20">
        <v>144.89</v>
      </c>
      <c r="H43" s="46">
        <f t="shared" si="0"/>
        <v>144.89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8.75">
      <c r="A44" s="39" t="s">
        <v>38</v>
      </c>
      <c r="B44" s="16" t="s">
        <v>39</v>
      </c>
      <c r="C44" s="20">
        <v>139.9</v>
      </c>
      <c r="D44" s="20">
        <v>117.64</v>
      </c>
      <c r="E44" s="20">
        <v>122.49</v>
      </c>
      <c r="F44" s="20">
        <v>134.96</v>
      </c>
      <c r="G44" s="20" t="s">
        <v>21</v>
      </c>
      <c r="H44" s="46">
        <f t="shared" si="0"/>
        <v>139.9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8.75">
      <c r="A45" s="39" t="s">
        <v>50</v>
      </c>
      <c r="B45" s="16" t="s">
        <v>51</v>
      </c>
      <c r="C45" s="17">
        <v>86.95</v>
      </c>
      <c r="D45" s="17">
        <v>61.59</v>
      </c>
      <c r="E45" s="17">
        <v>66.49</v>
      </c>
      <c r="F45" s="17">
        <v>69.99</v>
      </c>
      <c r="G45" s="17">
        <v>134.99</v>
      </c>
      <c r="H45" s="46">
        <f t="shared" si="0"/>
        <v>134.99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8.75">
      <c r="A46" s="39" t="s">
        <v>66</v>
      </c>
      <c r="B46" s="16" t="s">
        <v>67</v>
      </c>
      <c r="C46" s="17">
        <v>79.9</v>
      </c>
      <c r="D46" s="17">
        <v>134.9</v>
      </c>
      <c r="E46" s="17">
        <v>99.9</v>
      </c>
      <c r="F46" s="17">
        <v>99.9</v>
      </c>
      <c r="G46" s="17">
        <v>114.9</v>
      </c>
      <c r="H46" s="46">
        <f t="shared" si="0"/>
        <v>134.9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8.75">
      <c r="A47" s="39" t="s">
        <v>153</v>
      </c>
      <c r="B47" s="16" t="s">
        <v>128</v>
      </c>
      <c r="C47" s="17">
        <v>79.9</v>
      </c>
      <c r="D47" s="17">
        <v>127.49</v>
      </c>
      <c r="E47" s="17">
        <v>108.99</v>
      </c>
      <c r="F47" s="17">
        <v>133.99</v>
      </c>
      <c r="G47" s="17">
        <v>89.99</v>
      </c>
      <c r="H47" s="46">
        <f t="shared" si="0"/>
        <v>133.99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8.75">
      <c r="A48" s="23" t="s">
        <v>98</v>
      </c>
      <c r="B48" s="23" t="s">
        <v>99</v>
      </c>
      <c r="C48" s="17">
        <v>102.9</v>
      </c>
      <c r="D48" s="17">
        <v>64.68</v>
      </c>
      <c r="E48" s="17">
        <v>73.5</v>
      </c>
      <c r="F48" s="17">
        <v>117.99</v>
      </c>
      <c r="G48" s="17">
        <v>129.9</v>
      </c>
      <c r="H48" s="46">
        <f t="shared" si="0"/>
        <v>129.9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8.75">
      <c r="A49" s="39" t="s">
        <v>115</v>
      </c>
      <c r="B49" s="16" t="s">
        <v>116</v>
      </c>
      <c r="C49" s="17">
        <v>99.9</v>
      </c>
      <c r="D49" s="17">
        <v>129.9</v>
      </c>
      <c r="E49" s="17" t="s">
        <v>21</v>
      </c>
      <c r="F49" s="17">
        <v>127.9</v>
      </c>
      <c r="G49" s="17" t="s">
        <v>21</v>
      </c>
      <c r="H49" s="46">
        <f t="shared" si="0"/>
        <v>129.9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8.75">
      <c r="A50" s="39" t="s">
        <v>76</v>
      </c>
      <c r="B50" s="16" t="s">
        <v>77</v>
      </c>
      <c r="C50" s="17">
        <v>92.9</v>
      </c>
      <c r="D50" s="17">
        <v>112.99</v>
      </c>
      <c r="E50" s="17">
        <v>125.9</v>
      </c>
      <c r="F50" s="17">
        <v>116.2</v>
      </c>
      <c r="G50" s="17">
        <v>97.99</v>
      </c>
      <c r="H50" s="46">
        <f t="shared" si="0"/>
        <v>125.9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7"/>
    </row>
    <row r="51" spans="1:37" ht="18.75">
      <c r="A51" s="39" t="s">
        <v>89</v>
      </c>
      <c r="B51" s="16" t="s">
        <v>30</v>
      </c>
      <c r="C51" s="17">
        <v>89.9</v>
      </c>
      <c r="D51" s="17">
        <v>99.99</v>
      </c>
      <c r="E51" s="17">
        <v>118.37</v>
      </c>
      <c r="F51" s="17">
        <v>119.9</v>
      </c>
      <c r="G51" s="17">
        <v>104.99</v>
      </c>
      <c r="H51" s="46">
        <f t="shared" si="0"/>
        <v>119.9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7"/>
    </row>
    <row r="52" spans="1:37" ht="18.75">
      <c r="A52" s="39" t="s">
        <v>142</v>
      </c>
      <c r="B52" s="16" t="s">
        <v>83</v>
      </c>
      <c r="C52" s="17">
        <v>94.99</v>
      </c>
      <c r="D52" s="17">
        <v>64</v>
      </c>
      <c r="E52" s="17">
        <v>118.65</v>
      </c>
      <c r="F52" s="17">
        <v>86.68</v>
      </c>
      <c r="G52" s="17">
        <v>97.37</v>
      </c>
      <c r="H52" s="46">
        <f t="shared" si="0"/>
        <v>118.65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18.75">
      <c r="A53" s="39" t="s">
        <v>58</v>
      </c>
      <c r="B53" s="16" t="s">
        <v>51</v>
      </c>
      <c r="C53" s="17">
        <v>87.9</v>
      </c>
      <c r="D53" s="17">
        <v>115.99</v>
      </c>
      <c r="E53" s="17">
        <v>100.91</v>
      </c>
      <c r="F53" s="17">
        <v>101.77</v>
      </c>
      <c r="G53" s="17" t="s">
        <v>21</v>
      </c>
      <c r="H53" s="46">
        <f t="shared" si="0"/>
        <v>115.99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7"/>
    </row>
    <row r="54" spans="1:37" ht="18.75">
      <c r="A54" s="39" t="s">
        <v>82</v>
      </c>
      <c r="B54" s="16" t="s">
        <v>83</v>
      </c>
      <c r="C54" s="17">
        <v>78.9</v>
      </c>
      <c r="D54" s="17">
        <v>101.99</v>
      </c>
      <c r="E54" s="17">
        <v>108.8</v>
      </c>
      <c r="F54" s="17">
        <v>99.99</v>
      </c>
      <c r="G54" s="17">
        <v>115.99</v>
      </c>
      <c r="H54" s="46">
        <f t="shared" si="0"/>
        <v>115.99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8.75">
      <c r="A55" s="39" t="s">
        <v>35</v>
      </c>
      <c r="B55" s="16" t="s">
        <v>30</v>
      </c>
      <c r="C55" s="17">
        <v>99.9</v>
      </c>
      <c r="D55" s="17">
        <v>98.91</v>
      </c>
      <c r="E55" s="17">
        <v>100.9</v>
      </c>
      <c r="F55" s="17">
        <v>108.9</v>
      </c>
      <c r="G55" s="17">
        <v>109.99</v>
      </c>
      <c r="H55" s="46">
        <f t="shared" si="0"/>
        <v>109.99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8.75">
      <c r="A56" s="39" t="s">
        <v>92</v>
      </c>
      <c r="B56" s="16" t="s">
        <v>83</v>
      </c>
      <c r="C56" s="16" t="s">
        <v>21</v>
      </c>
      <c r="D56" s="17">
        <v>65.72</v>
      </c>
      <c r="E56" s="17">
        <v>109.99</v>
      </c>
      <c r="F56" s="17">
        <v>69.99</v>
      </c>
      <c r="G56" s="16" t="s">
        <v>21</v>
      </c>
      <c r="H56" s="46">
        <f t="shared" si="0"/>
        <v>109.99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ht="18.75">
      <c r="A57" s="39" t="s">
        <v>106</v>
      </c>
      <c r="B57" s="16" t="s">
        <v>104</v>
      </c>
      <c r="C57" s="17">
        <v>73.7</v>
      </c>
      <c r="D57" s="17">
        <v>74.99</v>
      </c>
      <c r="E57" s="17">
        <v>74.99</v>
      </c>
      <c r="F57" s="17">
        <v>84.12</v>
      </c>
      <c r="G57" s="17">
        <v>109.99</v>
      </c>
      <c r="H57" s="46">
        <f t="shared" si="0"/>
        <v>109.99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ht="18.75">
      <c r="A58" s="39" t="s">
        <v>120</v>
      </c>
      <c r="B58" s="16" t="s">
        <v>48</v>
      </c>
      <c r="C58" s="17">
        <v>93.2</v>
      </c>
      <c r="D58" s="17">
        <v>109.99</v>
      </c>
      <c r="E58" s="17">
        <v>98.94</v>
      </c>
      <c r="F58" s="17">
        <v>99</v>
      </c>
      <c r="G58" s="17" t="s">
        <v>21</v>
      </c>
      <c r="H58" s="46">
        <f t="shared" si="0"/>
        <v>109.99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ht="18.75">
      <c r="A59" s="39" t="s">
        <v>136</v>
      </c>
      <c r="B59" s="16" t="s">
        <v>55</v>
      </c>
      <c r="C59" s="20">
        <v>80.51</v>
      </c>
      <c r="D59" s="20">
        <v>109.99</v>
      </c>
      <c r="E59" s="20">
        <v>69.89</v>
      </c>
      <c r="F59" s="20">
        <v>96.66</v>
      </c>
      <c r="G59" s="20">
        <v>83.88</v>
      </c>
      <c r="H59" s="46">
        <f t="shared" si="0"/>
        <v>109.99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8.75">
      <c r="A60" s="39" t="s">
        <v>70</v>
      </c>
      <c r="B60" s="16" t="s">
        <v>69</v>
      </c>
      <c r="C60" s="17">
        <v>58.6</v>
      </c>
      <c r="D60" s="17">
        <v>103.49</v>
      </c>
      <c r="E60" s="17">
        <v>77.99</v>
      </c>
      <c r="F60" s="17">
        <v>77.5</v>
      </c>
      <c r="G60" s="17">
        <v>68.9</v>
      </c>
      <c r="H60" s="46">
        <f t="shared" si="0"/>
        <v>103.49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8.75">
      <c r="A61" s="23" t="s">
        <v>100</v>
      </c>
      <c r="B61" s="23" t="s">
        <v>99</v>
      </c>
      <c r="C61" s="17">
        <v>97.41</v>
      </c>
      <c r="D61" s="17">
        <v>99.73</v>
      </c>
      <c r="E61" s="17">
        <v>102.7</v>
      </c>
      <c r="F61" s="16" t="s">
        <v>21</v>
      </c>
      <c r="G61" s="16" t="s">
        <v>21</v>
      </c>
      <c r="H61" s="46">
        <f t="shared" si="0"/>
        <v>102.7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</row>
    <row r="62" spans="1:37" s="40" customFormat="1" ht="18.75">
      <c r="A62" s="39" t="s">
        <v>140</v>
      </c>
      <c r="B62" s="16" t="s">
        <v>141</v>
      </c>
      <c r="C62" s="17">
        <v>76.71</v>
      </c>
      <c r="D62" s="17">
        <v>72.9</v>
      </c>
      <c r="E62" s="17">
        <v>101.99</v>
      </c>
      <c r="F62" s="17">
        <v>68.99</v>
      </c>
      <c r="G62" s="17">
        <v>101.99</v>
      </c>
      <c r="H62" s="46">
        <f t="shared" si="0"/>
        <v>101.99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s="40" customFormat="1" ht="18.75">
      <c r="A63" s="39" t="s">
        <v>62</v>
      </c>
      <c r="B63" s="16" t="s">
        <v>63</v>
      </c>
      <c r="C63" s="17">
        <v>87.39</v>
      </c>
      <c r="D63" s="17">
        <v>99.99</v>
      </c>
      <c r="E63" s="17">
        <v>91.99</v>
      </c>
      <c r="F63" s="17">
        <v>99.99</v>
      </c>
      <c r="G63" s="17">
        <v>77.99</v>
      </c>
      <c r="H63" s="46">
        <f t="shared" si="0"/>
        <v>99.99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s="40" customFormat="1" ht="18.75">
      <c r="A64" s="23" t="s">
        <v>102</v>
      </c>
      <c r="B64" s="23" t="s">
        <v>57</v>
      </c>
      <c r="C64" s="17">
        <v>67</v>
      </c>
      <c r="D64" s="17">
        <v>54.99</v>
      </c>
      <c r="E64" s="17">
        <v>79.9</v>
      </c>
      <c r="F64" s="17">
        <v>99.99</v>
      </c>
      <c r="G64" s="17">
        <v>84.99</v>
      </c>
      <c r="H64" s="46">
        <f t="shared" si="0"/>
        <v>99.99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s="40" customFormat="1" ht="18.75">
      <c r="A65" s="39" t="s">
        <v>105</v>
      </c>
      <c r="B65" s="16" t="s">
        <v>104</v>
      </c>
      <c r="C65" s="17">
        <v>89.99</v>
      </c>
      <c r="D65" s="17">
        <v>99.95</v>
      </c>
      <c r="E65" s="17">
        <v>99.99</v>
      </c>
      <c r="F65" s="17">
        <v>89.99</v>
      </c>
      <c r="G65" s="17" t="s">
        <v>21</v>
      </c>
      <c r="H65" s="46">
        <f t="shared" si="0"/>
        <v>99.99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7" s="40" customFormat="1" ht="18.75">
      <c r="A66" s="39" t="s">
        <v>119</v>
      </c>
      <c r="B66" s="16" t="s">
        <v>48</v>
      </c>
      <c r="C66" s="20" t="s">
        <v>21</v>
      </c>
      <c r="D66" s="20">
        <v>72.9</v>
      </c>
      <c r="E66" s="20">
        <v>71</v>
      </c>
      <c r="F66" s="20">
        <v>99.99</v>
      </c>
      <c r="G66" s="20">
        <v>89.99</v>
      </c>
      <c r="H66" s="46">
        <f t="shared" si="0"/>
        <v>99.99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s="40" customFormat="1" ht="33.75">
      <c r="A67" s="39" t="s">
        <v>97</v>
      </c>
      <c r="B67" s="16" t="s">
        <v>26</v>
      </c>
      <c r="C67" s="17">
        <v>96.99</v>
      </c>
      <c r="D67" s="17">
        <v>83.7</v>
      </c>
      <c r="E67" s="17">
        <v>99.9</v>
      </c>
      <c r="F67" s="17">
        <v>89.9</v>
      </c>
      <c r="G67" s="17" t="s">
        <v>21</v>
      </c>
      <c r="H67" s="46">
        <f t="shared" si="0"/>
        <v>99.9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1:37" s="40" customFormat="1" ht="18.75">
      <c r="A68" s="39" t="s">
        <v>64</v>
      </c>
      <c r="B68" s="16" t="s">
        <v>65</v>
      </c>
      <c r="C68" s="17">
        <v>49.9</v>
      </c>
      <c r="D68" s="17">
        <v>54.57</v>
      </c>
      <c r="E68" s="17">
        <v>53.49</v>
      </c>
      <c r="F68" s="17">
        <v>53.99</v>
      </c>
      <c r="G68" s="17">
        <v>89.99</v>
      </c>
      <c r="H68" s="46">
        <f t="shared" si="0"/>
        <v>89.99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s="40" customFormat="1" ht="18.75">
      <c r="A69" s="39" t="s">
        <v>43</v>
      </c>
      <c r="B69" s="16" t="s">
        <v>44</v>
      </c>
      <c r="C69" s="17">
        <v>74.77</v>
      </c>
      <c r="D69" s="17">
        <v>70.31</v>
      </c>
      <c r="E69" s="17">
        <v>89.9</v>
      </c>
      <c r="F69" s="17">
        <v>89.9</v>
      </c>
      <c r="G69" s="17" t="s">
        <v>21</v>
      </c>
      <c r="H69" s="46">
        <f t="shared" si="0"/>
        <v>89.9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s="40" customFormat="1" ht="18.75">
      <c r="A70" s="39" t="s">
        <v>75</v>
      </c>
      <c r="B70" s="16" t="s">
        <v>48</v>
      </c>
      <c r="C70" s="17">
        <v>69.99</v>
      </c>
      <c r="D70" s="17">
        <v>66.9</v>
      </c>
      <c r="E70" s="17">
        <v>69.99</v>
      </c>
      <c r="F70" s="17">
        <v>86.99</v>
      </c>
      <c r="G70" s="17">
        <v>69.99</v>
      </c>
      <c r="H70" s="46">
        <f t="shared" si="0"/>
        <v>86.99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s="40" customFormat="1" ht="18.75">
      <c r="A71" s="39" t="s">
        <v>143</v>
      </c>
      <c r="B71" s="16" t="s">
        <v>48</v>
      </c>
      <c r="C71" s="17">
        <v>66.64</v>
      </c>
      <c r="D71" s="17">
        <v>56.2</v>
      </c>
      <c r="E71" s="17">
        <v>78</v>
      </c>
      <c r="F71" s="17">
        <v>64.48</v>
      </c>
      <c r="G71" s="17">
        <v>84.99</v>
      </c>
      <c r="H71" s="46">
        <f t="shared" si="0"/>
        <v>84.99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s="40" customFormat="1" ht="18.75">
      <c r="A72" s="39" t="s">
        <v>151</v>
      </c>
      <c r="B72" s="16" t="s">
        <v>145</v>
      </c>
      <c r="C72" s="17" t="s">
        <v>21</v>
      </c>
      <c r="D72" s="17">
        <v>69.99</v>
      </c>
      <c r="E72" s="17">
        <v>65.9</v>
      </c>
      <c r="F72" s="17">
        <v>71.9</v>
      </c>
      <c r="G72" s="17">
        <v>84.42</v>
      </c>
      <c r="H72" s="46">
        <f t="shared" si="0"/>
        <v>84.42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1:37" s="40" customFormat="1" ht="18.75">
      <c r="A73" s="39" t="s">
        <v>101</v>
      </c>
      <c r="B73" s="16" t="s">
        <v>30</v>
      </c>
      <c r="C73" s="25">
        <v>54.9</v>
      </c>
      <c r="D73" s="25">
        <v>49.99</v>
      </c>
      <c r="E73" s="25">
        <v>65.55</v>
      </c>
      <c r="F73" s="25">
        <v>84.14</v>
      </c>
      <c r="G73" s="25">
        <v>73.86</v>
      </c>
      <c r="H73" s="46">
        <f t="shared" si="0"/>
        <v>84.14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7" s="40" customFormat="1" ht="18.75">
      <c r="A74" s="39" t="s">
        <v>127</v>
      </c>
      <c r="B74" s="16" t="s">
        <v>128</v>
      </c>
      <c r="C74" s="17">
        <v>48.49</v>
      </c>
      <c r="D74" s="17">
        <v>45.99</v>
      </c>
      <c r="E74" s="17">
        <v>49.99</v>
      </c>
      <c r="F74" s="17">
        <v>61.99</v>
      </c>
      <c r="G74" s="17">
        <v>81.59</v>
      </c>
      <c r="H74" s="46">
        <f t="shared" si="0"/>
        <v>81.59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1:37" s="40" customFormat="1" ht="18.75">
      <c r="A75" s="39" t="s">
        <v>133</v>
      </c>
      <c r="B75" s="16" t="s">
        <v>88</v>
      </c>
      <c r="C75" s="20">
        <v>39.5</v>
      </c>
      <c r="D75" s="20">
        <v>47.14</v>
      </c>
      <c r="E75" s="20">
        <v>79</v>
      </c>
      <c r="F75" s="20">
        <v>63.99</v>
      </c>
      <c r="G75" s="16" t="s">
        <v>21</v>
      </c>
      <c r="H75" s="46">
        <f t="shared" si="0"/>
        <v>79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s="40" customFormat="1" ht="18.75">
      <c r="A76" s="39" t="s">
        <v>45</v>
      </c>
      <c r="B76" s="16" t="s">
        <v>46</v>
      </c>
      <c r="C76" s="17">
        <v>49.15</v>
      </c>
      <c r="D76" s="17">
        <v>77.8</v>
      </c>
      <c r="E76" s="17">
        <v>56.9</v>
      </c>
      <c r="F76" s="17">
        <v>54.9</v>
      </c>
      <c r="G76" s="17" t="s">
        <v>21</v>
      </c>
      <c r="H76" s="46">
        <f t="shared" si="0"/>
        <v>77.8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1:37" s="40" customFormat="1" ht="18.75">
      <c r="A77" s="39" t="s">
        <v>68</v>
      </c>
      <c r="B77" s="16" t="s">
        <v>69</v>
      </c>
      <c r="C77" s="17">
        <v>59</v>
      </c>
      <c r="D77" s="17">
        <v>77.8</v>
      </c>
      <c r="E77" s="17">
        <v>69.97</v>
      </c>
      <c r="F77" s="17">
        <v>69.9</v>
      </c>
      <c r="G77" s="17">
        <v>70.9</v>
      </c>
      <c r="H77" s="46">
        <f t="shared" si="0"/>
        <v>77.8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1:37" s="40" customFormat="1" ht="18.75">
      <c r="A78" s="39" t="s">
        <v>87</v>
      </c>
      <c r="B78" s="16" t="s">
        <v>88</v>
      </c>
      <c r="C78" s="17">
        <v>49.59</v>
      </c>
      <c r="D78" s="17">
        <v>59.31</v>
      </c>
      <c r="E78" s="17">
        <v>70.65</v>
      </c>
      <c r="F78" s="17">
        <v>73.9</v>
      </c>
      <c r="G78" s="17">
        <v>64.15</v>
      </c>
      <c r="H78" s="46">
        <f t="shared" si="0"/>
        <v>73.9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s="40" customFormat="1" ht="18.75">
      <c r="A79" s="39" t="s">
        <v>126</v>
      </c>
      <c r="B79" s="16" t="s">
        <v>48</v>
      </c>
      <c r="C79" s="20">
        <v>72.17</v>
      </c>
      <c r="D79" s="20">
        <v>60.9</v>
      </c>
      <c r="E79" s="20">
        <v>69.99</v>
      </c>
      <c r="F79" s="20">
        <v>63.99</v>
      </c>
      <c r="G79" s="20">
        <v>72.17</v>
      </c>
      <c r="H79" s="46">
        <f t="shared" si="0"/>
        <v>72.17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7" s="40" customFormat="1" ht="33.75">
      <c r="A80" s="39" t="s">
        <v>25</v>
      </c>
      <c r="B80" s="16" t="s">
        <v>26</v>
      </c>
      <c r="C80" s="17">
        <v>48.9</v>
      </c>
      <c r="D80" s="17">
        <v>69.9</v>
      </c>
      <c r="E80" s="17">
        <v>46.9</v>
      </c>
      <c r="F80" s="17">
        <v>64.9</v>
      </c>
      <c r="G80" s="17" t="s">
        <v>21</v>
      </c>
      <c r="H80" s="46">
        <f t="shared" si="0"/>
        <v>69.9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s="40" customFormat="1" ht="18.75">
      <c r="A81" s="39" t="s">
        <v>111</v>
      </c>
      <c r="B81" s="16" t="s">
        <v>112</v>
      </c>
      <c r="C81" s="26">
        <v>44.9</v>
      </c>
      <c r="D81" s="26">
        <v>68.9</v>
      </c>
      <c r="E81" s="26">
        <v>47.92</v>
      </c>
      <c r="F81" s="26">
        <v>59.99</v>
      </c>
      <c r="G81" s="26" t="s">
        <v>21</v>
      </c>
      <c r="H81" s="46">
        <f t="shared" si="0"/>
        <v>68.9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1:37" s="40" customFormat="1" ht="18.75">
      <c r="A82" s="39" t="s">
        <v>47</v>
      </c>
      <c r="B82" s="16" t="s">
        <v>48</v>
      </c>
      <c r="C82" s="17">
        <v>45.18</v>
      </c>
      <c r="D82" s="17">
        <v>52.26</v>
      </c>
      <c r="E82" s="17">
        <v>66.13</v>
      </c>
      <c r="F82" s="17">
        <v>54.9</v>
      </c>
      <c r="G82" s="17" t="s">
        <v>21</v>
      </c>
      <c r="H82" s="46">
        <f t="shared" si="0"/>
        <v>66.13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 s="40" customFormat="1" ht="18.75">
      <c r="A83" s="39" t="s">
        <v>80</v>
      </c>
      <c r="B83" s="16" t="s">
        <v>74</v>
      </c>
      <c r="C83" s="17">
        <v>59.99</v>
      </c>
      <c r="D83" s="17">
        <v>53.79</v>
      </c>
      <c r="E83" s="17">
        <v>60.18</v>
      </c>
      <c r="F83" s="17">
        <v>63.89</v>
      </c>
      <c r="G83" s="17">
        <v>65.99</v>
      </c>
      <c r="H83" s="46">
        <f t="shared" si="0"/>
        <v>65.99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1:37" s="40" customFormat="1" ht="18.75">
      <c r="A84" s="39" t="s">
        <v>85</v>
      </c>
      <c r="B84" s="16" t="s">
        <v>86</v>
      </c>
      <c r="C84" s="17">
        <v>58.2</v>
      </c>
      <c r="D84" s="17">
        <v>65.9</v>
      </c>
      <c r="E84" s="17">
        <v>54.9</v>
      </c>
      <c r="F84" s="17">
        <v>65.99</v>
      </c>
      <c r="G84" s="17" t="s">
        <v>21</v>
      </c>
      <c r="H84" s="46">
        <f t="shared" si="0"/>
        <v>65.99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s="40" customFormat="1" ht="18.75">
      <c r="A85" s="39" t="s">
        <v>109</v>
      </c>
      <c r="B85" s="16" t="s">
        <v>79</v>
      </c>
      <c r="C85" s="17">
        <v>64.9</v>
      </c>
      <c r="D85" s="17">
        <v>41.24</v>
      </c>
      <c r="E85" s="17">
        <v>46.14</v>
      </c>
      <c r="F85" s="17">
        <v>49.83</v>
      </c>
      <c r="G85" s="17">
        <v>53.9</v>
      </c>
      <c r="H85" s="46">
        <f t="shared" si="0"/>
        <v>64.9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1:37" s="40" customFormat="1" ht="18.75">
      <c r="A86" s="39" t="s">
        <v>91</v>
      </c>
      <c r="B86" s="16" t="s">
        <v>48</v>
      </c>
      <c r="C86" s="17">
        <v>54.1</v>
      </c>
      <c r="D86" s="17">
        <v>59.99</v>
      </c>
      <c r="E86" s="17">
        <v>59.9</v>
      </c>
      <c r="F86" s="17">
        <v>58.99</v>
      </c>
      <c r="G86" s="17">
        <v>59.9</v>
      </c>
      <c r="H86" s="46">
        <f t="shared" si="0"/>
        <v>59.99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s="40" customFormat="1" ht="18.75">
      <c r="A87" s="39" t="s">
        <v>93</v>
      </c>
      <c r="B87" s="16" t="s">
        <v>83</v>
      </c>
      <c r="C87" s="17">
        <v>54.7</v>
      </c>
      <c r="D87" s="17">
        <v>25.9</v>
      </c>
      <c r="E87" s="17">
        <v>52.9</v>
      </c>
      <c r="F87" s="17">
        <v>45.9</v>
      </c>
      <c r="G87" s="17">
        <v>59.99</v>
      </c>
      <c r="H87" s="46">
        <f t="shared" si="0"/>
        <v>59.99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s="40" customFormat="1" ht="18.75">
      <c r="A88" s="39" t="s">
        <v>134</v>
      </c>
      <c r="B88" s="16" t="s">
        <v>88</v>
      </c>
      <c r="C88" s="20">
        <v>54.9</v>
      </c>
      <c r="D88" s="20">
        <v>56.24</v>
      </c>
      <c r="E88" s="20">
        <v>59.99</v>
      </c>
      <c r="F88" s="20">
        <v>52.99</v>
      </c>
      <c r="G88" s="20">
        <v>59.99</v>
      </c>
      <c r="H88" s="46">
        <f t="shared" si="0"/>
        <v>59.99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s="40" customFormat="1" ht="18.75">
      <c r="A89" s="39" t="s">
        <v>117</v>
      </c>
      <c r="B89" s="16" t="s">
        <v>83</v>
      </c>
      <c r="C89" s="17">
        <v>38.9</v>
      </c>
      <c r="D89" s="17">
        <v>56.96</v>
      </c>
      <c r="E89" s="17">
        <v>49.49</v>
      </c>
      <c r="F89" s="17">
        <v>58.9</v>
      </c>
      <c r="G89" s="17">
        <v>49.99</v>
      </c>
      <c r="H89" s="46">
        <f t="shared" si="0"/>
        <v>58.9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1:37" s="40" customFormat="1" ht="18.75">
      <c r="A90" s="39" t="s">
        <v>132</v>
      </c>
      <c r="B90" s="16" t="s">
        <v>88</v>
      </c>
      <c r="C90" s="20">
        <v>43.99</v>
      </c>
      <c r="D90" s="20">
        <v>49.62</v>
      </c>
      <c r="E90" s="20">
        <v>51.99</v>
      </c>
      <c r="F90" s="20">
        <v>44.99</v>
      </c>
      <c r="G90" s="20">
        <v>57.99</v>
      </c>
      <c r="H90" s="46">
        <f t="shared" si="0"/>
        <v>57.99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1:37" s="40" customFormat="1" ht="18.75">
      <c r="A91" s="39" t="s">
        <v>144</v>
      </c>
      <c r="B91" s="16" t="s">
        <v>145</v>
      </c>
      <c r="C91" s="17">
        <v>37.02</v>
      </c>
      <c r="D91" s="17">
        <v>43.99</v>
      </c>
      <c r="E91" s="17">
        <v>50.89</v>
      </c>
      <c r="F91" s="17">
        <v>37.9</v>
      </c>
      <c r="G91" s="17">
        <v>37.9</v>
      </c>
      <c r="H91" s="46">
        <f t="shared" si="0"/>
        <v>50.89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s="40" customFormat="1" ht="18.75">
      <c r="A92" s="39" t="s">
        <v>149</v>
      </c>
      <c r="B92" s="16" t="s">
        <v>150</v>
      </c>
      <c r="C92" s="20">
        <v>48.12</v>
      </c>
      <c r="D92" s="20">
        <v>37.05</v>
      </c>
      <c r="E92" s="20">
        <v>37.32</v>
      </c>
      <c r="F92" s="16" t="s">
        <v>21</v>
      </c>
      <c r="G92" s="16" t="s">
        <v>21</v>
      </c>
      <c r="H92" s="46">
        <f t="shared" si="0"/>
        <v>48.12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s="40" customFormat="1" ht="18.75">
      <c r="A93" s="39" t="s">
        <v>113</v>
      </c>
      <c r="B93" s="16" t="s">
        <v>114</v>
      </c>
      <c r="C93" s="17">
        <v>19.99</v>
      </c>
      <c r="D93" s="17">
        <v>42.68</v>
      </c>
      <c r="E93" s="17">
        <v>47.43</v>
      </c>
      <c r="F93" s="17" t="s">
        <v>21</v>
      </c>
      <c r="G93" s="17" t="s">
        <v>21</v>
      </c>
      <c r="H93" s="46">
        <f t="shared" si="0"/>
        <v>47.43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s="40" customFormat="1" ht="18.75">
      <c r="A94" s="39" t="s">
        <v>135</v>
      </c>
      <c r="B94" s="16" t="s">
        <v>88</v>
      </c>
      <c r="C94" s="20">
        <v>47</v>
      </c>
      <c r="D94" s="20">
        <v>39.48</v>
      </c>
      <c r="E94" s="20">
        <v>36.19</v>
      </c>
      <c r="F94" s="16" t="s">
        <v>21</v>
      </c>
      <c r="G94" s="16" t="s">
        <v>21</v>
      </c>
      <c r="H94" s="46">
        <f t="shared" si="0"/>
        <v>47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s="40" customFormat="1" ht="18.75">
      <c r="A95" s="39" t="s">
        <v>131</v>
      </c>
      <c r="B95" s="16" t="s">
        <v>88</v>
      </c>
      <c r="C95" s="16" t="s">
        <v>21</v>
      </c>
      <c r="D95" s="20">
        <v>23.9</v>
      </c>
      <c r="E95" s="20">
        <v>26.99</v>
      </c>
      <c r="F95" s="20">
        <v>42.49</v>
      </c>
      <c r="G95" s="16" t="s">
        <v>21</v>
      </c>
      <c r="H95" s="46">
        <f t="shared" si="0"/>
        <v>42.49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s="40" customFormat="1" ht="18.75">
      <c r="A96" s="39" t="s">
        <v>37</v>
      </c>
      <c r="B96" s="16" t="s">
        <v>28</v>
      </c>
      <c r="C96" s="20" t="s">
        <v>21</v>
      </c>
      <c r="D96" s="20">
        <v>30.59</v>
      </c>
      <c r="E96" s="20">
        <v>32.99</v>
      </c>
      <c r="F96" s="20">
        <v>29.99</v>
      </c>
      <c r="G96" s="20">
        <v>40.79</v>
      </c>
      <c r="H96" s="46">
        <f t="shared" si="0"/>
        <v>40.79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s="40" customFormat="1" ht="18.75">
      <c r="A97" s="39" t="s">
        <v>95</v>
      </c>
      <c r="B97" s="16" t="s">
        <v>96</v>
      </c>
      <c r="C97" s="17">
        <v>29.7</v>
      </c>
      <c r="D97" s="17">
        <v>30.99</v>
      </c>
      <c r="E97" s="17">
        <v>36.12</v>
      </c>
      <c r="F97" s="17">
        <v>38.34</v>
      </c>
      <c r="G97" s="17" t="s">
        <v>21</v>
      </c>
      <c r="H97" s="46">
        <f t="shared" si="0"/>
        <v>38.34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s="40" customFormat="1" ht="18.75">
      <c r="A98" s="39" t="s">
        <v>61</v>
      </c>
      <c r="B98" s="16" t="s">
        <v>53</v>
      </c>
      <c r="C98" s="17">
        <v>35.19</v>
      </c>
      <c r="D98" s="17">
        <v>35.19</v>
      </c>
      <c r="E98" s="17">
        <v>31.45</v>
      </c>
      <c r="F98" s="17">
        <v>24.99</v>
      </c>
      <c r="G98" s="17">
        <v>29.99</v>
      </c>
      <c r="H98" s="46">
        <f t="shared" si="0"/>
        <v>35.19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s="40" customFormat="1" ht="18.75">
      <c r="A99" s="39" t="s">
        <v>110</v>
      </c>
      <c r="B99" s="16" t="s">
        <v>96</v>
      </c>
      <c r="C99" s="20">
        <v>30.9</v>
      </c>
      <c r="D99" s="20">
        <v>28.15</v>
      </c>
      <c r="E99" s="20">
        <v>34.64</v>
      </c>
      <c r="F99" s="20">
        <v>28.99</v>
      </c>
      <c r="G99" s="16" t="s">
        <v>21</v>
      </c>
      <c r="H99" s="46">
        <f t="shared" si="0"/>
        <v>34.64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s="40" customFormat="1" ht="18.75">
      <c r="A100" s="39" t="s">
        <v>130</v>
      </c>
      <c r="B100" s="16" t="s">
        <v>88</v>
      </c>
      <c r="C100" s="20">
        <v>22.9</v>
      </c>
      <c r="D100" s="20">
        <v>29.99</v>
      </c>
      <c r="E100" s="20">
        <v>25.99</v>
      </c>
      <c r="F100" s="20">
        <v>29.99</v>
      </c>
      <c r="G100" s="20">
        <v>26.99</v>
      </c>
      <c r="H100" s="46">
        <f t="shared" si="0"/>
        <v>29.99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s="40" customFormat="1" ht="18.75">
      <c r="A101" s="39" t="s">
        <v>94</v>
      </c>
      <c r="B101" s="16" t="s">
        <v>74</v>
      </c>
      <c r="C101" s="17">
        <v>19.9</v>
      </c>
      <c r="D101" s="17">
        <v>25.49</v>
      </c>
      <c r="E101" s="17">
        <v>25.49</v>
      </c>
      <c r="F101" s="17">
        <v>24.48</v>
      </c>
      <c r="G101" s="17">
        <v>28.11</v>
      </c>
      <c r="H101" s="46">
        <f t="shared" si="0"/>
        <v>28.11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ht="18.75">
      <c r="A102" s="39" t="s">
        <v>84</v>
      </c>
      <c r="B102" s="16" t="s">
        <v>79</v>
      </c>
      <c r="C102" s="17">
        <v>16.4</v>
      </c>
      <c r="D102" s="17">
        <v>20.39</v>
      </c>
      <c r="E102" s="17">
        <v>21.99</v>
      </c>
      <c r="F102" s="17">
        <v>21.99</v>
      </c>
      <c r="G102" s="17">
        <v>19.98</v>
      </c>
      <c r="H102" s="46">
        <f t="shared" si="0"/>
        <v>21.99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8.75">
      <c r="A103" s="39" t="s">
        <v>78</v>
      </c>
      <c r="B103" s="16" t="s">
        <v>79</v>
      </c>
      <c r="C103" s="17">
        <v>13.9</v>
      </c>
      <c r="D103" s="17">
        <v>11.9</v>
      </c>
      <c r="E103" s="17">
        <v>8.5</v>
      </c>
      <c r="F103" s="17">
        <v>16.9</v>
      </c>
      <c r="G103" s="17">
        <v>21.89</v>
      </c>
      <c r="H103" s="46">
        <f t="shared" si="0"/>
        <v>21.89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ht="18.75">
      <c r="A104" s="42"/>
      <c r="B104" s="28"/>
      <c r="C104" s="29"/>
      <c r="D104" s="29"/>
      <c r="E104" s="29"/>
      <c r="F104" s="29"/>
      <c r="G104" s="29"/>
      <c r="H104" s="43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8.75">
      <c r="A105" s="42"/>
      <c r="B105" s="28"/>
      <c r="C105" s="29"/>
      <c r="D105" s="29"/>
      <c r="E105" s="29"/>
      <c r="F105" s="29"/>
      <c r="G105" s="29"/>
      <c r="H105" s="43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8.75">
      <c r="A106" s="42"/>
      <c r="B106" s="28"/>
      <c r="C106" s="29"/>
      <c r="D106" s="29"/>
      <c r="E106" s="29"/>
      <c r="F106" s="29"/>
      <c r="G106" s="29"/>
      <c r="H106" s="43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8.75">
      <c r="A107" s="42"/>
      <c r="B107" s="28"/>
      <c r="C107" s="29"/>
      <c r="D107" s="29"/>
      <c r="E107" s="29"/>
      <c r="F107" s="29"/>
      <c r="G107" s="29"/>
      <c r="H107" s="43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8.75">
      <c r="A108" s="42"/>
      <c r="B108" s="28"/>
      <c r="C108" s="29"/>
      <c r="D108" s="29"/>
      <c r="E108" s="29"/>
      <c r="F108" s="29"/>
      <c r="G108" s="29"/>
      <c r="H108" s="43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8.75">
      <c r="A109" s="42"/>
      <c r="B109" s="28"/>
      <c r="C109" s="29"/>
      <c r="D109" s="29"/>
      <c r="E109" s="29"/>
      <c r="F109" s="29"/>
      <c r="G109" s="29"/>
      <c r="H109" s="43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8.75">
      <c r="A110" s="42"/>
      <c r="B110" s="28"/>
      <c r="C110" s="29"/>
      <c r="D110" s="29"/>
      <c r="E110" s="29"/>
      <c r="F110" s="29"/>
      <c r="G110" s="29"/>
      <c r="H110" s="43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8.75">
      <c r="A111" s="42"/>
      <c r="B111" s="28"/>
      <c r="C111" s="29"/>
      <c r="D111" s="29"/>
      <c r="E111" s="29"/>
      <c r="F111" s="29"/>
      <c r="G111" s="29"/>
      <c r="H111" s="43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8.75">
      <c r="A112" s="42"/>
      <c r="B112" s="28"/>
      <c r="C112" s="29"/>
      <c r="D112" s="29"/>
      <c r="E112" s="29"/>
      <c r="F112" s="29"/>
      <c r="G112" s="29"/>
      <c r="H112" s="43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8.75">
      <c r="A113" s="42"/>
      <c r="B113" s="28"/>
      <c r="C113" s="29"/>
      <c r="D113" s="29"/>
      <c r="E113" s="29"/>
      <c r="F113" s="29"/>
      <c r="G113" s="29"/>
      <c r="H113" s="43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1:37" ht="18.75">
      <c r="A114" s="42"/>
      <c r="B114" s="28"/>
      <c r="C114" s="29"/>
      <c r="D114" s="29"/>
      <c r="E114" s="29"/>
      <c r="F114" s="29"/>
      <c r="G114" s="29"/>
      <c r="H114" s="43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1:37" ht="18.75">
      <c r="A115" s="42"/>
      <c r="B115" s="28"/>
      <c r="C115" s="29"/>
      <c r="D115" s="29"/>
      <c r="E115" s="29"/>
      <c r="F115" s="29"/>
      <c r="G115" s="29"/>
      <c r="H115" s="43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1:37" ht="18.75">
      <c r="A116" s="42"/>
      <c r="B116" s="28"/>
      <c r="C116" s="29"/>
      <c r="D116" s="29"/>
      <c r="E116" s="29"/>
      <c r="F116" s="29"/>
      <c r="G116" s="29"/>
      <c r="H116" s="43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</sheetData>
  <sheetProtection password="913F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6"/>
  <sheetViews>
    <sheetView zoomScale="64" zoomScaleNormal="64" workbookViewId="0" topLeftCell="A1">
      <selection activeCell="A25" sqref="A25"/>
    </sheetView>
  </sheetViews>
  <sheetFormatPr defaultColWidth="9.140625" defaultRowHeight="12.75"/>
  <cols>
    <col min="1" max="1" width="165.28125" style="33" customWidth="1"/>
    <col min="2" max="2" width="37.57421875" style="2" customWidth="1"/>
    <col min="3" max="3" width="38.28125" style="3" customWidth="1"/>
    <col min="4" max="4" width="37.57421875" style="3" customWidth="1"/>
    <col min="5" max="5" width="50.7109375" style="3" customWidth="1"/>
    <col min="6" max="6" width="47.421875" style="3" customWidth="1"/>
    <col min="7" max="7" width="35.421875" style="3" customWidth="1"/>
    <col min="8" max="8" width="55.140625" style="4" customWidth="1"/>
    <col min="9" max="10" width="35.140625" style="4" customWidth="1"/>
    <col min="11" max="38" width="11.421875" style="6" customWidth="1"/>
    <col min="39" max="39" width="11.00390625" style="0" customWidth="1"/>
    <col min="40" max="16384" width="11.57421875" style="0" customWidth="1"/>
  </cols>
  <sheetData>
    <row r="1" spans="1:10" ht="18.75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2" t="s">
        <v>8</v>
      </c>
      <c r="J1" s="13" t="s">
        <v>9</v>
      </c>
    </row>
    <row r="2" spans="1:39" ht="18.75">
      <c r="A2" s="50" t="s">
        <v>78</v>
      </c>
      <c r="B2" s="51" t="s">
        <v>79</v>
      </c>
      <c r="C2" s="52">
        <v>13.9</v>
      </c>
      <c r="D2" s="52">
        <v>11.9</v>
      </c>
      <c r="E2" s="52">
        <v>8.5</v>
      </c>
      <c r="F2" s="52">
        <v>16.9</v>
      </c>
      <c r="G2" s="52">
        <v>21.89</v>
      </c>
      <c r="H2" s="52">
        <f aca="true" t="shared" si="0" ref="H2:H103">MIN(C2:G2)</f>
        <v>8.5</v>
      </c>
      <c r="I2" s="52">
        <f aca="true" t="shared" si="1" ref="I2:I103">MAX(C2:G2)</f>
        <v>21.89</v>
      </c>
      <c r="J2" s="52">
        <f aca="true" t="shared" si="2" ref="J2:J103">AVERAGE(C2:G2)</f>
        <v>14.618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ht="18.75">
      <c r="A3" s="50" t="s">
        <v>84</v>
      </c>
      <c r="B3" s="51" t="s">
        <v>79</v>
      </c>
      <c r="C3" s="52">
        <v>16.4</v>
      </c>
      <c r="D3" s="52">
        <v>20.39</v>
      </c>
      <c r="E3" s="52">
        <v>21.99</v>
      </c>
      <c r="F3" s="52">
        <v>21.99</v>
      </c>
      <c r="G3" s="52">
        <v>19.98</v>
      </c>
      <c r="H3" s="52">
        <f t="shared" si="0"/>
        <v>16.4</v>
      </c>
      <c r="I3" s="52">
        <f t="shared" si="1"/>
        <v>21.99</v>
      </c>
      <c r="J3" s="52">
        <f t="shared" si="2"/>
        <v>20.15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8.75">
      <c r="A4" s="50" t="s">
        <v>94</v>
      </c>
      <c r="B4" s="51" t="s">
        <v>74</v>
      </c>
      <c r="C4" s="52">
        <v>19.9</v>
      </c>
      <c r="D4" s="52">
        <v>25.49</v>
      </c>
      <c r="E4" s="52">
        <v>25.49</v>
      </c>
      <c r="F4" s="52">
        <v>24.48</v>
      </c>
      <c r="G4" s="52">
        <v>28.11</v>
      </c>
      <c r="H4" s="52">
        <f t="shared" si="0"/>
        <v>19.9</v>
      </c>
      <c r="I4" s="52">
        <f t="shared" si="1"/>
        <v>28.11</v>
      </c>
      <c r="J4" s="52">
        <f t="shared" si="2"/>
        <v>24.694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18.75">
      <c r="A5" s="50" t="s">
        <v>130</v>
      </c>
      <c r="B5" s="51" t="s">
        <v>88</v>
      </c>
      <c r="C5" s="53">
        <v>22.9</v>
      </c>
      <c r="D5" s="53">
        <v>29.99</v>
      </c>
      <c r="E5" s="53">
        <v>25.99</v>
      </c>
      <c r="F5" s="53">
        <v>29.99</v>
      </c>
      <c r="G5" s="53">
        <v>26.99</v>
      </c>
      <c r="H5" s="52">
        <f t="shared" si="0"/>
        <v>22.9</v>
      </c>
      <c r="I5" s="52">
        <f t="shared" si="1"/>
        <v>29.99</v>
      </c>
      <c r="J5" s="52">
        <f t="shared" si="2"/>
        <v>27.171999999999997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39" ht="18.75">
      <c r="A6" s="50" t="s">
        <v>110</v>
      </c>
      <c r="B6" s="51" t="s">
        <v>96</v>
      </c>
      <c r="C6" s="53">
        <v>30.9</v>
      </c>
      <c r="D6" s="53">
        <v>28.15</v>
      </c>
      <c r="E6" s="53">
        <v>34.64</v>
      </c>
      <c r="F6" s="53">
        <v>28.99</v>
      </c>
      <c r="G6" s="51" t="s">
        <v>21</v>
      </c>
      <c r="H6" s="52">
        <f t="shared" si="0"/>
        <v>28.15</v>
      </c>
      <c r="I6" s="52">
        <f t="shared" si="1"/>
        <v>34.64</v>
      </c>
      <c r="J6" s="52">
        <f t="shared" si="2"/>
        <v>30.669999999999998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ht="18.75">
      <c r="A7" s="50" t="s">
        <v>131</v>
      </c>
      <c r="B7" s="51" t="s">
        <v>88</v>
      </c>
      <c r="C7" s="51" t="s">
        <v>21</v>
      </c>
      <c r="D7" s="53">
        <v>23.9</v>
      </c>
      <c r="E7" s="53">
        <v>26.99</v>
      </c>
      <c r="F7" s="53">
        <v>42.49</v>
      </c>
      <c r="G7" s="51" t="s">
        <v>21</v>
      </c>
      <c r="H7" s="52">
        <f t="shared" si="0"/>
        <v>23.9</v>
      </c>
      <c r="I7" s="52">
        <f t="shared" si="1"/>
        <v>42.49</v>
      </c>
      <c r="J7" s="52">
        <f t="shared" si="2"/>
        <v>31.126666666666665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8.75">
      <c r="A8" s="50" t="s">
        <v>61</v>
      </c>
      <c r="B8" s="51" t="s">
        <v>53</v>
      </c>
      <c r="C8" s="52">
        <v>35.19</v>
      </c>
      <c r="D8" s="52">
        <v>35.19</v>
      </c>
      <c r="E8" s="52">
        <v>31.45</v>
      </c>
      <c r="F8" s="52">
        <v>24.99</v>
      </c>
      <c r="G8" s="52">
        <v>29.99</v>
      </c>
      <c r="H8" s="52">
        <f t="shared" si="0"/>
        <v>24.99</v>
      </c>
      <c r="I8" s="52">
        <f t="shared" si="1"/>
        <v>35.19</v>
      </c>
      <c r="J8" s="52">
        <f t="shared" si="2"/>
        <v>31.362000000000002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8.75">
      <c r="A9" s="50" t="s">
        <v>37</v>
      </c>
      <c r="B9" s="51" t="s">
        <v>28</v>
      </c>
      <c r="C9" s="53" t="s">
        <v>21</v>
      </c>
      <c r="D9" s="53">
        <v>30.59</v>
      </c>
      <c r="E9" s="53">
        <v>32.99</v>
      </c>
      <c r="F9" s="53">
        <v>29.99</v>
      </c>
      <c r="G9" s="53">
        <v>40.79</v>
      </c>
      <c r="H9" s="52">
        <f t="shared" si="0"/>
        <v>29.99</v>
      </c>
      <c r="I9" s="52">
        <f t="shared" si="1"/>
        <v>40.79</v>
      </c>
      <c r="J9" s="52">
        <f t="shared" si="2"/>
        <v>33.59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ht="18.75">
      <c r="A10" s="50" t="s">
        <v>95</v>
      </c>
      <c r="B10" s="51" t="s">
        <v>96</v>
      </c>
      <c r="C10" s="52">
        <v>29.7</v>
      </c>
      <c r="D10" s="52">
        <v>30.99</v>
      </c>
      <c r="E10" s="52">
        <v>36.12</v>
      </c>
      <c r="F10" s="52">
        <v>38.34</v>
      </c>
      <c r="G10" s="52" t="s">
        <v>21</v>
      </c>
      <c r="H10" s="52">
        <f t="shared" si="0"/>
        <v>29.7</v>
      </c>
      <c r="I10" s="52">
        <f t="shared" si="1"/>
        <v>38.34</v>
      </c>
      <c r="J10" s="52">
        <f t="shared" si="2"/>
        <v>33.7875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18.75">
      <c r="A11" s="50" t="s">
        <v>113</v>
      </c>
      <c r="B11" s="51" t="s">
        <v>114</v>
      </c>
      <c r="C11" s="52">
        <v>19.99</v>
      </c>
      <c r="D11" s="52">
        <v>42.68</v>
      </c>
      <c r="E11" s="52">
        <v>47.43</v>
      </c>
      <c r="F11" s="52" t="s">
        <v>21</v>
      </c>
      <c r="G11" s="52" t="s">
        <v>21</v>
      </c>
      <c r="H11" s="52">
        <f t="shared" si="0"/>
        <v>19.99</v>
      </c>
      <c r="I11" s="52">
        <f t="shared" si="1"/>
        <v>47.43</v>
      </c>
      <c r="J11" s="52">
        <f t="shared" si="2"/>
        <v>36.699999999999996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ht="18.75">
      <c r="A12" s="39" t="s">
        <v>149</v>
      </c>
      <c r="B12" s="16" t="s">
        <v>150</v>
      </c>
      <c r="C12" s="20">
        <v>48.12</v>
      </c>
      <c r="D12" s="20">
        <v>37.05</v>
      </c>
      <c r="E12" s="20">
        <v>37.32</v>
      </c>
      <c r="F12" s="16" t="s">
        <v>21</v>
      </c>
      <c r="G12" s="16" t="s">
        <v>21</v>
      </c>
      <c r="H12" s="17">
        <f t="shared" si="0"/>
        <v>37.05</v>
      </c>
      <c r="I12" s="17">
        <f t="shared" si="1"/>
        <v>48.12</v>
      </c>
      <c r="J12" s="52">
        <f t="shared" si="2"/>
        <v>40.83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18.75">
      <c r="A13" s="39" t="s">
        <v>135</v>
      </c>
      <c r="B13" s="16" t="s">
        <v>88</v>
      </c>
      <c r="C13" s="20">
        <v>47</v>
      </c>
      <c r="D13" s="20">
        <v>39.48</v>
      </c>
      <c r="E13" s="20">
        <v>36.19</v>
      </c>
      <c r="F13" s="16" t="s">
        <v>21</v>
      </c>
      <c r="G13" s="16" t="s">
        <v>21</v>
      </c>
      <c r="H13" s="17">
        <f t="shared" si="0"/>
        <v>36.19</v>
      </c>
      <c r="I13" s="17">
        <f t="shared" si="1"/>
        <v>47</v>
      </c>
      <c r="J13" s="52">
        <f t="shared" si="2"/>
        <v>40.88999999999999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18.75">
      <c r="A14" s="39" t="s">
        <v>144</v>
      </c>
      <c r="B14" s="16" t="s">
        <v>145</v>
      </c>
      <c r="C14" s="17">
        <v>37.02</v>
      </c>
      <c r="D14" s="17">
        <v>43.99</v>
      </c>
      <c r="E14" s="17">
        <v>50.89</v>
      </c>
      <c r="F14" s="17">
        <v>37.9</v>
      </c>
      <c r="G14" s="17">
        <v>37.9</v>
      </c>
      <c r="H14" s="17">
        <f t="shared" si="0"/>
        <v>37.02</v>
      </c>
      <c r="I14" s="17">
        <f t="shared" si="1"/>
        <v>50.89</v>
      </c>
      <c r="J14" s="52">
        <f t="shared" si="2"/>
        <v>41.54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18.75">
      <c r="A15" s="39" t="s">
        <v>93</v>
      </c>
      <c r="B15" s="16" t="s">
        <v>83</v>
      </c>
      <c r="C15" s="17">
        <v>54.7</v>
      </c>
      <c r="D15" s="17">
        <v>25.9</v>
      </c>
      <c r="E15" s="17">
        <v>52.9</v>
      </c>
      <c r="F15" s="17">
        <v>45.9</v>
      </c>
      <c r="G15" s="17">
        <v>59.99</v>
      </c>
      <c r="H15" s="17">
        <f t="shared" si="0"/>
        <v>25.9</v>
      </c>
      <c r="I15" s="17">
        <f t="shared" si="1"/>
        <v>59.99</v>
      </c>
      <c r="J15" s="52">
        <f t="shared" si="2"/>
        <v>47.878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18.75">
      <c r="A16" s="39" t="s">
        <v>132</v>
      </c>
      <c r="B16" s="16" t="s">
        <v>88</v>
      </c>
      <c r="C16" s="20">
        <v>43.99</v>
      </c>
      <c r="D16" s="20">
        <v>49.62</v>
      </c>
      <c r="E16" s="20">
        <v>51.99</v>
      </c>
      <c r="F16" s="20">
        <v>44.99</v>
      </c>
      <c r="G16" s="20">
        <v>57.99</v>
      </c>
      <c r="H16" s="17">
        <f t="shared" si="0"/>
        <v>43.99</v>
      </c>
      <c r="I16" s="17">
        <f t="shared" si="1"/>
        <v>57.99</v>
      </c>
      <c r="J16" s="52">
        <f t="shared" si="2"/>
        <v>49.716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18.75">
      <c r="A17" s="39" t="s">
        <v>117</v>
      </c>
      <c r="B17" s="16" t="s">
        <v>83</v>
      </c>
      <c r="C17" s="17">
        <v>38.9</v>
      </c>
      <c r="D17" s="17">
        <v>56.96</v>
      </c>
      <c r="E17" s="17">
        <v>49.49</v>
      </c>
      <c r="F17" s="17">
        <v>58.9</v>
      </c>
      <c r="G17" s="17">
        <v>49.99</v>
      </c>
      <c r="H17" s="17">
        <f t="shared" si="0"/>
        <v>38.9</v>
      </c>
      <c r="I17" s="17">
        <f t="shared" si="1"/>
        <v>58.9</v>
      </c>
      <c r="J17" s="52">
        <f t="shared" si="2"/>
        <v>50.848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ht="18.75">
      <c r="A18" s="39" t="s">
        <v>109</v>
      </c>
      <c r="B18" s="16" t="s">
        <v>79</v>
      </c>
      <c r="C18" s="17">
        <v>64.9</v>
      </c>
      <c r="D18" s="17">
        <v>41.24</v>
      </c>
      <c r="E18" s="17">
        <v>46.14</v>
      </c>
      <c r="F18" s="17">
        <v>49.83</v>
      </c>
      <c r="G18" s="17">
        <v>53.9</v>
      </c>
      <c r="H18" s="17">
        <f t="shared" si="0"/>
        <v>41.24</v>
      </c>
      <c r="I18" s="17">
        <f t="shared" si="1"/>
        <v>64.9</v>
      </c>
      <c r="J18" s="52">
        <f t="shared" si="2"/>
        <v>51.202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ht="18.75">
      <c r="A19" s="39" t="s">
        <v>47</v>
      </c>
      <c r="B19" s="16" t="s">
        <v>48</v>
      </c>
      <c r="C19" s="17">
        <v>45.18</v>
      </c>
      <c r="D19" s="17">
        <v>52.26</v>
      </c>
      <c r="E19" s="17">
        <v>66.13</v>
      </c>
      <c r="F19" s="17">
        <v>54.9</v>
      </c>
      <c r="G19" s="17" t="s">
        <v>21</v>
      </c>
      <c r="H19" s="17">
        <f t="shared" si="0"/>
        <v>45.18</v>
      </c>
      <c r="I19" s="17">
        <f t="shared" si="1"/>
        <v>66.13</v>
      </c>
      <c r="J19" s="52">
        <f t="shared" si="2"/>
        <v>54.6175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ht="18.75">
      <c r="A20" s="39" t="s">
        <v>111</v>
      </c>
      <c r="B20" s="16" t="s">
        <v>112</v>
      </c>
      <c r="C20" s="26">
        <v>44.9</v>
      </c>
      <c r="D20" s="26">
        <v>68.9</v>
      </c>
      <c r="E20" s="26">
        <v>47.92</v>
      </c>
      <c r="F20" s="26">
        <v>59.99</v>
      </c>
      <c r="G20" s="26" t="s">
        <v>21</v>
      </c>
      <c r="H20" s="17">
        <f t="shared" si="0"/>
        <v>44.9</v>
      </c>
      <c r="I20" s="17">
        <f t="shared" si="1"/>
        <v>68.9</v>
      </c>
      <c r="J20" s="52">
        <f t="shared" si="2"/>
        <v>55.4275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ht="18.75">
      <c r="A21" s="39" t="s">
        <v>134</v>
      </c>
      <c r="B21" s="16" t="s">
        <v>88</v>
      </c>
      <c r="C21" s="20">
        <v>54.9</v>
      </c>
      <c r="D21" s="20">
        <v>56.24</v>
      </c>
      <c r="E21" s="20">
        <v>59.99</v>
      </c>
      <c r="F21" s="20">
        <v>52.99</v>
      </c>
      <c r="G21" s="20">
        <v>59.99</v>
      </c>
      <c r="H21" s="17">
        <f t="shared" si="0"/>
        <v>52.99</v>
      </c>
      <c r="I21" s="17">
        <f t="shared" si="1"/>
        <v>59.99</v>
      </c>
      <c r="J21" s="52">
        <f t="shared" si="2"/>
        <v>56.822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ht="18.75">
      <c r="A22" s="39" t="s">
        <v>133</v>
      </c>
      <c r="B22" s="16" t="s">
        <v>88</v>
      </c>
      <c r="C22" s="20">
        <v>39.5</v>
      </c>
      <c r="D22" s="20">
        <v>47.14</v>
      </c>
      <c r="E22" s="20">
        <v>79</v>
      </c>
      <c r="F22" s="20">
        <v>63.99</v>
      </c>
      <c r="G22" s="16" t="s">
        <v>21</v>
      </c>
      <c r="H22" s="17">
        <f t="shared" si="0"/>
        <v>39.5</v>
      </c>
      <c r="I22" s="17">
        <f t="shared" si="1"/>
        <v>79</v>
      </c>
      <c r="J22" s="52">
        <f t="shared" si="2"/>
        <v>57.4075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ht="18.75">
      <c r="A23" s="39" t="s">
        <v>127</v>
      </c>
      <c r="B23" s="16" t="s">
        <v>128</v>
      </c>
      <c r="C23" s="17">
        <v>48.49</v>
      </c>
      <c r="D23" s="17">
        <v>45.99</v>
      </c>
      <c r="E23" s="17">
        <v>49.99</v>
      </c>
      <c r="F23" s="17">
        <v>61.99</v>
      </c>
      <c r="G23" s="17">
        <v>81.59</v>
      </c>
      <c r="H23" s="17">
        <f t="shared" si="0"/>
        <v>45.99</v>
      </c>
      <c r="I23" s="17">
        <f t="shared" si="1"/>
        <v>81.59</v>
      </c>
      <c r="J23" s="52">
        <f t="shared" si="2"/>
        <v>57.61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33.75">
      <c r="A24" s="39" t="s">
        <v>25</v>
      </c>
      <c r="B24" s="16" t="s">
        <v>26</v>
      </c>
      <c r="C24" s="17">
        <v>48.9</v>
      </c>
      <c r="D24" s="17">
        <v>69.9</v>
      </c>
      <c r="E24" s="17">
        <v>46.9</v>
      </c>
      <c r="F24" s="17">
        <v>64.9</v>
      </c>
      <c r="G24" s="17" t="s">
        <v>21</v>
      </c>
      <c r="H24" s="17">
        <f t="shared" si="0"/>
        <v>46.9</v>
      </c>
      <c r="I24" s="17">
        <f t="shared" si="1"/>
        <v>69.9</v>
      </c>
      <c r="J24" s="52">
        <f t="shared" si="2"/>
        <v>57.650000000000006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8.75">
      <c r="A25" s="39" t="s">
        <v>91</v>
      </c>
      <c r="B25" s="16" t="s">
        <v>48</v>
      </c>
      <c r="C25" s="17">
        <v>54.1</v>
      </c>
      <c r="D25" s="17">
        <v>59.99</v>
      </c>
      <c r="E25" s="17">
        <v>59.9</v>
      </c>
      <c r="F25" s="17">
        <v>58.99</v>
      </c>
      <c r="G25" s="17">
        <v>59.9</v>
      </c>
      <c r="H25" s="17">
        <f t="shared" si="0"/>
        <v>54.1</v>
      </c>
      <c r="I25" s="17">
        <f t="shared" si="1"/>
        <v>59.99</v>
      </c>
      <c r="J25" s="52">
        <f t="shared" si="2"/>
        <v>58.576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8.75">
      <c r="A26" s="39" t="s">
        <v>45</v>
      </c>
      <c r="B26" s="16" t="s">
        <v>46</v>
      </c>
      <c r="C26" s="17">
        <v>49.15</v>
      </c>
      <c r="D26" s="17">
        <v>77.8</v>
      </c>
      <c r="E26" s="17">
        <v>56.9</v>
      </c>
      <c r="F26" s="17">
        <v>54.9</v>
      </c>
      <c r="G26" s="17" t="s">
        <v>21</v>
      </c>
      <c r="H26" s="17">
        <f t="shared" si="0"/>
        <v>49.15</v>
      </c>
      <c r="I26" s="17">
        <f t="shared" si="1"/>
        <v>77.8</v>
      </c>
      <c r="J26" s="52">
        <f t="shared" si="2"/>
        <v>59.6875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18.75">
      <c r="A27" s="39" t="s">
        <v>64</v>
      </c>
      <c r="B27" s="16" t="s">
        <v>65</v>
      </c>
      <c r="C27" s="17">
        <v>49.9</v>
      </c>
      <c r="D27" s="17">
        <v>54.57</v>
      </c>
      <c r="E27" s="17">
        <v>53.49</v>
      </c>
      <c r="F27" s="17">
        <v>53.99</v>
      </c>
      <c r="G27" s="17">
        <v>89.99</v>
      </c>
      <c r="H27" s="17">
        <f t="shared" si="0"/>
        <v>49.9</v>
      </c>
      <c r="I27" s="17">
        <f t="shared" si="1"/>
        <v>89.99</v>
      </c>
      <c r="J27" s="52">
        <f t="shared" si="2"/>
        <v>60.388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ht="18.75">
      <c r="A28" s="39" t="s">
        <v>80</v>
      </c>
      <c r="B28" s="16" t="s">
        <v>74</v>
      </c>
      <c r="C28" s="17">
        <v>59.99</v>
      </c>
      <c r="D28" s="17">
        <v>53.79</v>
      </c>
      <c r="E28" s="17">
        <v>60.18</v>
      </c>
      <c r="F28" s="17">
        <v>63.89</v>
      </c>
      <c r="G28" s="17">
        <v>65.99</v>
      </c>
      <c r="H28" s="17">
        <f t="shared" si="0"/>
        <v>53.79</v>
      </c>
      <c r="I28" s="17">
        <f t="shared" si="1"/>
        <v>65.99</v>
      </c>
      <c r="J28" s="52">
        <f t="shared" si="2"/>
        <v>60.767999999999994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ht="18.75">
      <c r="A29" s="39" t="s">
        <v>85</v>
      </c>
      <c r="B29" s="16" t="s">
        <v>86</v>
      </c>
      <c r="C29" s="17">
        <v>58.2</v>
      </c>
      <c r="D29" s="17">
        <v>65.9</v>
      </c>
      <c r="E29" s="17">
        <v>54.9</v>
      </c>
      <c r="F29" s="17">
        <v>65.99</v>
      </c>
      <c r="G29" s="17" t="s">
        <v>21</v>
      </c>
      <c r="H29" s="17">
        <f t="shared" si="0"/>
        <v>54.9</v>
      </c>
      <c r="I29" s="17">
        <f t="shared" si="1"/>
        <v>65.99</v>
      </c>
      <c r="J29" s="52">
        <f t="shared" si="2"/>
        <v>61.2475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ht="18.75">
      <c r="A30" s="39" t="s">
        <v>87</v>
      </c>
      <c r="B30" s="16" t="s">
        <v>88</v>
      </c>
      <c r="C30" s="17">
        <v>49.59</v>
      </c>
      <c r="D30" s="17">
        <v>59.31</v>
      </c>
      <c r="E30" s="17">
        <v>70.65</v>
      </c>
      <c r="F30" s="17">
        <v>73.9</v>
      </c>
      <c r="G30" s="17">
        <v>64.15</v>
      </c>
      <c r="H30" s="17">
        <f t="shared" si="0"/>
        <v>49.59</v>
      </c>
      <c r="I30" s="17">
        <f t="shared" si="1"/>
        <v>73.9</v>
      </c>
      <c r="J30" s="52">
        <f t="shared" si="2"/>
        <v>63.52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ht="18.75">
      <c r="A31" s="39" t="s">
        <v>101</v>
      </c>
      <c r="B31" s="16" t="s">
        <v>30</v>
      </c>
      <c r="C31" s="25">
        <v>54.9</v>
      </c>
      <c r="D31" s="25">
        <v>49.99</v>
      </c>
      <c r="E31" s="25">
        <v>65.55</v>
      </c>
      <c r="F31" s="25">
        <v>84.14</v>
      </c>
      <c r="G31" s="25">
        <v>73.86</v>
      </c>
      <c r="H31" s="17">
        <f t="shared" si="0"/>
        <v>49.99</v>
      </c>
      <c r="I31" s="17">
        <f t="shared" si="1"/>
        <v>84.14</v>
      </c>
      <c r="J31" s="52">
        <f t="shared" si="2"/>
        <v>65.688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ht="18.75">
      <c r="A32" s="39" t="s">
        <v>126</v>
      </c>
      <c r="B32" s="16" t="s">
        <v>48</v>
      </c>
      <c r="C32" s="20">
        <v>72.17</v>
      </c>
      <c r="D32" s="20">
        <v>60.9</v>
      </c>
      <c r="E32" s="20">
        <v>69.99</v>
      </c>
      <c r="F32" s="20">
        <v>63.99</v>
      </c>
      <c r="G32" s="20">
        <v>72.17</v>
      </c>
      <c r="H32" s="17">
        <f t="shared" si="0"/>
        <v>60.9</v>
      </c>
      <c r="I32" s="17">
        <f t="shared" si="1"/>
        <v>72.17</v>
      </c>
      <c r="J32" s="52">
        <f t="shared" si="2"/>
        <v>67.84400000000001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ht="18.75">
      <c r="A33" s="39" t="s">
        <v>68</v>
      </c>
      <c r="B33" s="16" t="s">
        <v>69</v>
      </c>
      <c r="C33" s="17">
        <v>59</v>
      </c>
      <c r="D33" s="17">
        <v>77.8</v>
      </c>
      <c r="E33" s="17">
        <v>69.97</v>
      </c>
      <c r="F33" s="17">
        <v>69.9</v>
      </c>
      <c r="G33" s="17">
        <v>70.9</v>
      </c>
      <c r="H33" s="17">
        <f t="shared" si="0"/>
        <v>59</v>
      </c>
      <c r="I33" s="17">
        <f t="shared" si="1"/>
        <v>77.8</v>
      </c>
      <c r="J33" s="52">
        <f t="shared" si="2"/>
        <v>69.514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ht="18.75">
      <c r="A34" s="39" t="s">
        <v>143</v>
      </c>
      <c r="B34" s="16" t="s">
        <v>48</v>
      </c>
      <c r="C34" s="17">
        <v>66.64</v>
      </c>
      <c r="D34" s="17">
        <v>56.2</v>
      </c>
      <c r="E34" s="17">
        <v>78</v>
      </c>
      <c r="F34" s="17">
        <v>64.48</v>
      </c>
      <c r="G34" s="17">
        <v>84.99</v>
      </c>
      <c r="H34" s="17">
        <f t="shared" si="0"/>
        <v>56.2</v>
      </c>
      <c r="I34" s="17">
        <f t="shared" si="1"/>
        <v>84.99</v>
      </c>
      <c r="J34" s="52">
        <f t="shared" si="2"/>
        <v>70.062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18.75">
      <c r="A35" s="39" t="s">
        <v>75</v>
      </c>
      <c r="B35" s="16" t="s">
        <v>48</v>
      </c>
      <c r="C35" s="17">
        <v>69.99</v>
      </c>
      <c r="D35" s="17">
        <v>66.9</v>
      </c>
      <c r="E35" s="17">
        <v>69.99</v>
      </c>
      <c r="F35" s="17">
        <v>86.99</v>
      </c>
      <c r="G35" s="17">
        <v>69.99</v>
      </c>
      <c r="H35" s="17">
        <f t="shared" si="0"/>
        <v>66.9</v>
      </c>
      <c r="I35" s="17">
        <f t="shared" si="1"/>
        <v>86.99</v>
      </c>
      <c r="J35" s="52">
        <f t="shared" si="2"/>
        <v>72.772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ht="18.75">
      <c r="A36" s="39" t="s">
        <v>151</v>
      </c>
      <c r="B36" s="16" t="s">
        <v>145</v>
      </c>
      <c r="C36" s="17" t="s">
        <v>21</v>
      </c>
      <c r="D36" s="17">
        <v>69.99</v>
      </c>
      <c r="E36" s="17">
        <v>65.9</v>
      </c>
      <c r="F36" s="17">
        <v>71.9</v>
      </c>
      <c r="G36" s="17">
        <v>84.42</v>
      </c>
      <c r="H36" s="17">
        <f t="shared" si="0"/>
        <v>65.9</v>
      </c>
      <c r="I36" s="17">
        <f t="shared" si="1"/>
        <v>84.42</v>
      </c>
      <c r="J36" s="52">
        <f t="shared" si="2"/>
        <v>73.05250000000001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18.75">
      <c r="A37" s="39" t="s">
        <v>70</v>
      </c>
      <c r="B37" s="16" t="s">
        <v>69</v>
      </c>
      <c r="C37" s="17">
        <v>58.6</v>
      </c>
      <c r="D37" s="17">
        <v>103.49</v>
      </c>
      <c r="E37" s="17">
        <v>77.99</v>
      </c>
      <c r="F37" s="17">
        <v>77.5</v>
      </c>
      <c r="G37" s="17">
        <v>68.9</v>
      </c>
      <c r="H37" s="17">
        <f t="shared" si="0"/>
        <v>58.6</v>
      </c>
      <c r="I37" s="17">
        <f t="shared" si="1"/>
        <v>103.49</v>
      </c>
      <c r="J37" s="52">
        <f t="shared" si="2"/>
        <v>77.296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ht="18.75">
      <c r="A38" s="23" t="s">
        <v>102</v>
      </c>
      <c r="B38" s="23" t="s">
        <v>57</v>
      </c>
      <c r="C38" s="17">
        <v>67</v>
      </c>
      <c r="D38" s="17">
        <v>54.99</v>
      </c>
      <c r="E38" s="17">
        <v>79.9</v>
      </c>
      <c r="F38" s="17">
        <v>99.99</v>
      </c>
      <c r="G38" s="17">
        <v>84.99</v>
      </c>
      <c r="H38" s="17">
        <f t="shared" si="0"/>
        <v>54.99</v>
      </c>
      <c r="I38" s="17">
        <f t="shared" si="1"/>
        <v>99.99</v>
      </c>
      <c r="J38" s="52">
        <f t="shared" si="2"/>
        <v>77.374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8.75">
      <c r="A39" s="39" t="s">
        <v>43</v>
      </c>
      <c r="B39" s="16" t="s">
        <v>44</v>
      </c>
      <c r="C39" s="17">
        <v>74.77</v>
      </c>
      <c r="D39" s="17">
        <v>70.31</v>
      </c>
      <c r="E39" s="17">
        <v>89.9</v>
      </c>
      <c r="F39" s="17">
        <v>89.9</v>
      </c>
      <c r="G39" s="17" t="s">
        <v>21</v>
      </c>
      <c r="H39" s="17">
        <f t="shared" si="0"/>
        <v>70.31</v>
      </c>
      <c r="I39" s="17">
        <f t="shared" si="1"/>
        <v>89.9</v>
      </c>
      <c r="J39" s="52">
        <f t="shared" si="2"/>
        <v>81.22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8.75">
      <c r="A40" s="39" t="s">
        <v>92</v>
      </c>
      <c r="B40" s="16" t="s">
        <v>83</v>
      </c>
      <c r="C40" s="16" t="s">
        <v>21</v>
      </c>
      <c r="D40" s="17">
        <v>65.72</v>
      </c>
      <c r="E40" s="17">
        <v>109.99</v>
      </c>
      <c r="F40" s="17">
        <v>69.99</v>
      </c>
      <c r="G40" s="16" t="s">
        <v>21</v>
      </c>
      <c r="H40" s="17">
        <f t="shared" si="0"/>
        <v>65.72</v>
      </c>
      <c r="I40" s="17">
        <f t="shared" si="1"/>
        <v>109.99</v>
      </c>
      <c r="J40" s="52">
        <f t="shared" si="2"/>
        <v>81.89999999999999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8.75">
      <c r="A41" s="39" t="s">
        <v>119</v>
      </c>
      <c r="B41" s="16" t="s">
        <v>48</v>
      </c>
      <c r="C41" s="20" t="s">
        <v>21</v>
      </c>
      <c r="D41" s="20">
        <v>72.9</v>
      </c>
      <c r="E41" s="20">
        <v>71</v>
      </c>
      <c r="F41" s="20">
        <v>99.99</v>
      </c>
      <c r="G41" s="20">
        <v>89.99</v>
      </c>
      <c r="H41" s="17">
        <f t="shared" si="0"/>
        <v>71</v>
      </c>
      <c r="I41" s="17">
        <f t="shared" si="1"/>
        <v>99.99</v>
      </c>
      <c r="J41" s="52">
        <f t="shared" si="2"/>
        <v>83.47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8.75">
      <c r="A42" s="39" t="s">
        <v>106</v>
      </c>
      <c r="B42" s="16" t="s">
        <v>104</v>
      </c>
      <c r="C42" s="17">
        <v>73.7</v>
      </c>
      <c r="D42" s="17">
        <v>74.99</v>
      </c>
      <c r="E42" s="17">
        <v>74.99</v>
      </c>
      <c r="F42" s="17">
        <v>84.12</v>
      </c>
      <c r="G42" s="17">
        <v>109.99</v>
      </c>
      <c r="H42" s="17">
        <f t="shared" si="0"/>
        <v>73.7</v>
      </c>
      <c r="I42" s="17">
        <f t="shared" si="1"/>
        <v>109.99</v>
      </c>
      <c r="J42" s="52">
        <f t="shared" si="2"/>
        <v>83.55799999999999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8.75">
      <c r="A43" s="39" t="s">
        <v>50</v>
      </c>
      <c r="B43" s="16" t="s">
        <v>51</v>
      </c>
      <c r="C43" s="17">
        <v>86.95</v>
      </c>
      <c r="D43" s="17">
        <v>61.59</v>
      </c>
      <c r="E43" s="17">
        <v>66.49</v>
      </c>
      <c r="F43" s="17">
        <v>69.99</v>
      </c>
      <c r="G43" s="17">
        <v>134.99</v>
      </c>
      <c r="H43" s="17">
        <f t="shared" si="0"/>
        <v>61.59</v>
      </c>
      <c r="I43" s="17">
        <f t="shared" si="1"/>
        <v>134.99</v>
      </c>
      <c r="J43" s="52">
        <f t="shared" si="2"/>
        <v>84.002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ht="18.75">
      <c r="A44" s="39" t="s">
        <v>140</v>
      </c>
      <c r="B44" s="16" t="s">
        <v>141</v>
      </c>
      <c r="C44" s="17">
        <v>76.71</v>
      </c>
      <c r="D44" s="17">
        <v>72.9</v>
      </c>
      <c r="E44" s="17">
        <v>101.99</v>
      </c>
      <c r="F44" s="17">
        <v>68.99</v>
      </c>
      <c r="G44" s="17">
        <v>101.99</v>
      </c>
      <c r="H44" s="17">
        <f t="shared" si="0"/>
        <v>68.99</v>
      </c>
      <c r="I44" s="17">
        <f t="shared" si="1"/>
        <v>101.99</v>
      </c>
      <c r="J44" s="52">
        <f t="shared" si="2"/>
        <v>84.51599999999999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ht="18.75">
      <c r="A45" s="39" t="s">
        <v>136</v>
      </c>
      <c r="B45" s="16" t="s">
        <v>55</v>
      </c>
      <c r="C45" s="20">
        <v>80.51</v>
      </c>
      <c r="D45" s="20">
        <v>109.99</v>
      </c>
      <c r="E45" s="20">
        <v>69.89</v>
      </c>
      <c r="F45" s="20">
        <v>96.66</v>
      </c>
      <c r="G45" s="20">
        <v>83.88</v>
      </c>
      <c r="H45" s="17">
        <f t="shared" si="0"/>
        <v>69.89</v>
      </c>
      <c r="I45" s="17">
        <f t="shared" si="1"/>
        <v>109.99</v>
      </c>
      <c r="J45" s="52">
        <f t="shared" si="2"/>
        <v>88.186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ht="18.75">
      <c r="A46" s="39" t="s">
        <v>62</v>
      </c>
      <c r="B46" s="16" t="s">
        <v>63</v>
      </c>
      <c r="C46" s="17">
        <v>87.39</v>
      </c>
      <c r="D46" s="17">
        <v>99.99</v>
      </c>
      <c r="E46" s="17">
        <v>91.99</v>
      </c>
      <c r="F46" s="17">
        <v>99.99</v>
      </c>
      <c r="G46" s="17">
        <v>77.99</v>
      </c>
      <c r="H46" s="17">
        <f t="shared" si="0"/>
        <v>77.99</v>
      </c>
      <c r="I46" s="17">
        <f t="shared" si="1"/>
        <v>99.99</v>
      </c>
      <c r="J46" s="52">
        <f t="shared" si="2"/>
        <v>91.47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ht="18.75">
      <c r="A47" s="39" t="s">
        <v>142</v>
      </c>
      <c r="B47" s="16" t="s">
        <v>83</v>
      </c>
      <c r="C47" s="17">
        <v>94.99</v>
      </c>
      <c r="D47" s="17">
        <v>64</v>
      </c>
      <c r="E47" s="17">
        <v>118.65</v>
      </c>
      <c r="F47" s="17">
        <v>86.68</v>
      </c>
      <c r="G47" s="17">
        <v>97.37</v>
      </c>
      <c r="H47" s="17">
        <f t="shared" si="0"/>
        <v>64</v>
      </c>
      <c r="I47" s="17">
        <f t="shared" si="1"/>
        <v>118.65</v>
      </c>
      <c r="J47" s="52">
        <f t="shared" si="2"/>
        <v>92.338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ht="33.75">
      <c r="A48" s="39" t="s">
        <v>97</v>
      </c>
      <c r="B48" s="16" t="s">
        <v>26</v>
      </c>
      <c r="C48" s="17">
        <v>96.99</v>
      </c>
      <c r="D48" s="17">
        <v>83.7</v>
      </c>
      <c r="E48" s="17">
        <v>99.9</v>
      </c>
      <c r="F48" s="17">
        <v>89.9</v>
      </c>
      <c r="G48" s="17" t="s">
        <v>21</v>
      </c>
      <c r="H48" s="17">
        <f t="shared" si="0"/>
        <v>83.7</v>
      </c>
      <c r="I48" s="17">
        <f t="shared" si="1"/>
        <v>99.9</v>
      </c>
      <c r="J48" s="52">
        <f t="shared" si="2"/>
        <v>92.6225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ht="18.75">
      <c r="A49" s="39" t="s">
        <v>105</v>
      </c>
      <c r="B49" s="16" t="s">
        <v>104</v>
      </c>
      <c r="C49" s="17">
        <v>89.99</v>
      </c>
      <c r="D49" s="17">
        <v>99.95</v>
      </c>
      <c r="E49" s="17">
        <v>99.99</v>
      </c>
      <c r="F49" s="17">
        <v>89.99</v>
      </c>
      <c r="G49" s="17" t="s">
        <v>21</v>
      </c>
      <c r="H49" s="17">
        <f t="shared" si="0"/>
        <v>89.99</v>
      </c>
      <c r="I49" s="17">
        <f t="shared" si="1"/>
        <v>99.99</v>
      </c>
      <c r="J49" s="52">
        <f t="shared" si="2"/>
        <v>94.97999999999999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ht="18.75">
      <c r="A50" s="23" t="s">
        <v>98</v>
      </c>
      <c r="B50" s="23" t="s">
        <v>99</v>
      </c>
      <c r="C50" s="17">
        <v>102.9</v>
      </c>
      <c r="D50" s="17">
        <v>64.68</v>
      </c>
      <c r="E50" s="17">
        <v>73.5</v>
      </c>
      <c r="F50" s="17">
        <v>117.99</v>
      </c>
      <c r="G50" s="17">
        <v>129.9</v>
      </c>
      <c r="H50" s="17">
        <f t="shared" si="0"/>
        <v>64.68</v>
      </c>
      <c r="I50" s="17">
        <f t="shared" si="1"/>
        <v>129.9</v>
      </c>
      <c r="J50" s="52">
        <f t="shared" si="2"/>
        <v>97.79400000000001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7"/>
    </row>
    <row r="51" spans="1:39" ht="18.75">
      <c r="A51" s="23" t="s">
        <v>100</v>
      </c>
      <c r="B51" s="23" t="s">
        <v>99</v>
      </c>
      <c r="C51" s="17">
        <v>97.41</v>
      </c>
      <c r="D51" s="17">
        <v>99.73</v>
      </c>
      <c r="E51" s="17">
        <v>102.7</v>
      </c>
      <c r="F51" s="16" t="s">
        <v>21</v>
      </c>
      <c r="G51" s="16" t="s">
        <v>21</v>
      </c>
      <c r="H51" s="17">
        <f t="shared" si="0"/>
        <v>97.41</v>
      </c>
      <c r="I51" s="17">
        <f t="shared" si="1"/>
        <v>102.7</v>
      </c>
      <c r="J51" s="52">
        <f t="shared" si="2"/>
        <v>99.94666666666667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7"/>
    </row>
    <row r="52" spans="1:39" ht="18.75">
      <c r="A52" s="39" t="s">
        <v>120</v>
      </c>
      <c r="B52" s="16" t="s">
        <v>48</v>
      </c>
      <c r="C52" s="17">
        <v>93.2</v>
      </c>
      <c r="D52" s="17">
        <v>109.99</v>
      </c>
      <c r="E52" s="17">
        <v>98.94</v>
      </c>
      <c r="F52" s="17">
        <v>99</v>
      </c>
      <c r="G52" s="17" t="s">
        <v>21</v>
      </c>
      <c r="H52" s="17">
        <f t="shared" si="0"/>
        <v>93.2</v>
      </c>
      <c r="I52" s="17">
        <f t="shared" si="1"/>
        <v>109.99</v>
      </c>
      <c r="J52" s="52">
        <f t="shared" si="2"/>
        <v>100.2825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18.75">
      <c r="A53" s="39" t="s">
        <v>82</v>
      </c>
      <c r="B53" s="16" t="s">
        <v>83</v>
      </c>
      <c r="C53" s="17">
        <v>78.9</v>
      </c>
      <c r="D53" s="17">
        <v>101.99</v>
      </c>
      <c r="E53" s="17">
        <v>108.8</v>
      </c>
      <c r="F53" s="17">
        <v>99.99</v>
      </c>
      <c r="G53" s="17">
        <v>115.99</v>
      </c>
      <c r="H53" s="17">
        <f t="shared" si="0"/>
        <v>78.9</v>
      </c>
      <c r="I53" s="17">
        <f t="shared" si="1"/>
        <v>115.99</v>
      </c>
      <c r="J53" s="52">
        <f t="shared" si="2"/>
        <v>101.13399999999999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7"/>
    </row>
    <row r="54" spans="1:39" ht="18.75">
      <c r="A54" s="39" t="s">
        <v>58</v>
      </c>
      <c r="B54" s="16" t="s">
        <v>51</v>
      </c>
      <c r="C54" s="17">
        <v>87.9</v>
      </c>
      <c r="D54" s="17">
        <v>115.99</v>
      </c>
      <c r="E54" s="17">
        <v>100.91</v>
      </c>
      <c r="F54" s="17">
        <v>101.77</v>
      </c>
      <c r="G54" s="17" t="s">
        <v>21</v>
      </c>
      <c r="H54" s="17">
        <f t="shared" si="0"/>
        <v>87.9</v>
      </c>
      <c r="I54" s="17">
        <f t="shared" si="1"/>
        <v>115.99</v>
      </c>
      <c r="J54" s="52">
        <f t="shared" si="2"/>
        <v>101.6425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ht="18.75">
      <c r="A55" s="39" t="s">
        <v>35</v>
      </c>
      <c r="B55" s="16" t="s">
        <v>30</v>
      </c>
      <c r="C55" s="17">
        <v>99.9</v>
      </c>
      <c r="D55" s="17">
        <v>98.91</v>
      </c>
      <c r="E55" s="17">
        <v>100.9</v>
      </c>
      <c r="F55" s="17">
        <v>108.9</v>
      </c>
      <c r="G55" s="17">
        <v>109.99</v>
      </c>
      <c r="H55" s="17">
        <f t="shared" si="0"/>
        <v>98.91</v>
      </c>
      <c r="I55" s="17">
        <f t="shared" si="1"/>
        <v>109.99</v>
      </c>
      <c r="J55" s="52">
        <f t="shared" si="2"/>
        <v>103.72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8.75">
      <c r="A56" s="39" t="s">
        <v>41</v>
      </c>
      <c r="B56" s="16" t="s">
        <v>30</v>
      </c>
      <c r="C56" s="17">
        <v>62.9</v>
      </c>
      <c r="D56" s="17">
        <v>96.71</v>
      </c>
      <c r="E56" s="17">
        <v>164.64</v>
      </c>
      <c r="F56" s="17">
        <v>99.99</v>
      </c>
      <c r="G56" s="17">
        <v>99.99</v>
      </c>
      <c r="H56" s="17">
        <f t="shared" si="0"/>
        <v>62.9</v>
      </c>
      <c r="I56" s="17">
        <f t="shared" si="1"/>
        <v>164.64</v>
      </c>
      <c r="J56" s="52">
        <f t="shared" si="2"/>
        <v>104.846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ht="18.75">
      <c r="A57" s="39" t="s">
        <v>66</v>
      </c>
      <c r="B57" s="16" t="s">
        <v>67</v>
      </c>
      <c r="C57" s="17">
        <v>79.9</v>
      </c>
      <c r="D57" s="17">
        <v>134.9</v>
      </c>
      <c r="E57" s="17">
        <v>99.9</v>
      </c>
      <c r="F57" s="17">
        <v>99.9</v>
      </c>
      <c r="G57" s="17">
        <v>114.9</v>
      </c>
      <c r="H57" s="17">
        <f t="shared" si="0"/>
        <v>79.9</v>
      </c>
      <c r="I57" s="17">
        <f t="shared" si="1"/>
        <v>134.9</v>
      </c>
      <c r="J57" s="52">
        <f t="shared" si="2"/>
        <v>105.9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ht="18.75">
      <c r="A58" s="39" t="s">
        <v>89</v>
      </c>
      <c r="B58" s="16" t="s">
        <v>30</v>
      </c>
      <c r="C58" s="17">
        <v>89.9</v>
      </c>
      <c r="D58" s="17">
        <v>99.99</v>
      </c>
      <c r="E58" s="17">
        <v>118.37</v>
      </c>
      <c r="F58" s="17">
        <v>119.9</v>
      </c>
      <c r="G58" s="17">
        <v>104.99</v>
      </c>
      <c r="H58" s="17">
        <f t="shared" si="0"/>
        <v>89.9</v>
      </c>
      <c r="I58" s="17">
        <f t="shared" si="1"/>
        <v>119.9</v>
      </c>
      <c r="J58" s="52">
        <f t="shared" si="2"/>
        <v>106.63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ht="18.75">
      <c r="A59" s="39" t="s">
        <v>153</v>
      </c>
      <c r="B59" s="16" t="s">
        <v>128</v>
      </c>
      <c r="C59" s="17">
        <v>79.9</v>
      </c>
      <c r="D59" s="17">
        <v>127.49</v>
      </c>
      <c r="E59" s="17">
        <v>108.99</v>
      </c>
      <c r="F59" s="17">
        <v>133.99</v>
      </c>
      <c r="G59" s="17">
        <v>89.99</v>
      </c>
      <c r="H59" s="17">
        <f t="shared" si="0"/>
        <v>79.9</v>
      </c>
      <c r="I59" s="17">
        <f t="shared" si="1"/>
        <v>133.99</v>
      </c>
      <c r="J59" s="52">
        <f t="shared" si="2"/>
        <v>108.072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ht="18.75">
      <c r="A60" s="39" t="s">
        <v>76</v>
      </c>
      <c r="B60" s="16" t="s">
        <v>77</v>
      </c>
      <c r="C60" s="17">
        <v>92.9</v>
      </c>
      <c r="D60" s="17">
        <v>112.99</v>
      </c>
      <c r="E60" s="17">
        <v>125.9</v>
      </c>
      <c r="F60" s="17">
        <v>116.2</v>
      </c>
      <c r="G60" s="17">
        <v>97.99</v>
      </c>
      <c r="H60" s="17">
        <f t="shared" si="0"/>
        <v>92.9</v>
      </c>
      <c r="I60" s="17">
        <f t="shared" si="1"/>
        <v>125.9</v>
      </c>
      <c r="J60" s="52">
        <f t="shared" si="2"/>
        <v>109.196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ht="18.75">
      <c r="A61" s="23" t="s">
        <v>90</v>
      </c>
      <c r="B61" s="23" t="s">
        <v>83</v>
      </c>
      <c r="C61" s="17">
        <v>100.9</v>
      </c>
      <c r="D61" s="17">
        <v>93.46</v>
      </c>
      <c r="E61" s="17">
        <v>93.34</v>
      </c>
      <c r="F61" s="17">
        <v>99.31</v>
      </c>
      <c r="G61" s="17">
        <v>182.99</v>
      </c>
      <c r="H61" s="17">
        <f t="shared" si="0"/>
        <v>93.34</v>
      </c>
      <c r="I61" s="17">
        <f t="shared" si="1"/>
        <v>182.99</v>
      </c>
      <c r="J61" s="52">
        <f t="shared" si="2"/>
        <v>114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1:39" ht="18.75">
      <c r="A62" s="39" t="s">
        <v>29</v>
      </c>
      <c r="B62" s="16" t="s">
        <v>30</v>
      </c>
      <c r="C62" s="20">
        <v>98.7</v>
      </c>
      <c r="D62" s="20">
        <v>89.9</v>
      </c>
      <c r="E62" s="20">
        <v>118.05</v>
      </c>
      <c r="F62" s="20">
        <v>139</v>
      </c>
      <c r="G62" s="20">
        <v>144.89</v>
      </c>
      <c r="H62" s="17">
        <f t="shared" si="0"/>
        <v>89.9</v>
      </c>
      <c r="I62" s="17">
        <f t="shared" si="1"/>
        <v>144.89</v>
      </c>
      <c r="J62" s="52">
        <f t="shared" si="2"/>
        <v>118.10799999999999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ht="18.75">
      <c r="A63" s="39" t="s">
        <v>115</v>
      </c>
      <c r="B63" s="16" t="s">
        <v>116</v>
      </c>
      <c r="C63" s="17">
        <v>99.9</v>
      </c>
      <c r="D63" s="17">
        <v>129.9</v>
      </c>
      <c r="E63" s="17" t="s">
        <v>21</v>
      </c>
      <c r="F63" s="17">
        <v>127.9</v>
      </c>
      <c r="G63" s="17" t="s">
        <v>21</v>
      </c>
      <c r="H63" s="17">
        <f t="shared" si="0"/>
        <v>99.9</v>
      </c>
      <c r="I63" s="17">
        <f t="shared" si="1"/>
        <v>129.9</v>
      </c>
      <c r="J63" s="52">
        <f t="shared" si="2"/>
        <v>119.23333333333335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ht="18.75">
      <c r="A64" s="39" t="s">
        <v>34</v>
      </c>
      <c r="B64" s="16" t="s">
        <v>30</v>
      </c>
      <c r="C64" s="17">
        <v>79</v>
      </c>
      <c r="D64" s="17">
        <v>123.11</v>
      </c>
      <c r="E64" s="17">
        <v>131.9</v>
      </c>
      <c r="F64" s="17">
        <v>109.99</v>
      </c>
      <c r="G64" s="17">
        <v>161.59</v>
      </c>
      <c r="H64" s="17">
        <f t="shared" si="0"/>
        <v>79</v>
      </c>
      <c r="I64" s="17">
        <f t="shared" si="1"/>
        <v>161.59</v>
      </c>
      <c r="J64" s="52">
        <f t="shared" si="2"/>
        <v>121.11800000000001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ht="18.75">
      <c r="A65" s="39" t="s">
        <v>32</v>
      </c>
      <c r="B65" s="16" t="s">
        <v>33</v>
      </c>
      <c r="C65" s="20">
        <v>102.9</v>
      </c>
      <c r="D65" s="20" t="s">
        <v>21</v>
      </c>
      <c r="E65" s="20">
        <v>144.49</v>
      </c>
      <c r="F65" s="20">
        <v>150</v>
      </c>
      <c r="G65" s="20">
        <v>109.99</v>
      </c>
      <c r="H65" s="17">
        <f t="shared" si="0"/>
        <v>102.9</v>
      </c>
      <c r="I65" s="17">
        <f t="shared" si="1"/>
        <v>150</v>
      </c>
      <c r="J65" s="52">
        <f t="shared" si="2"/>
        <v>126.845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ht="18.75">
      <c r="A66" s="39" t="s">
        <v>38</v>
      </c>
      <c r="B66" s="16" t="s">
        <v>39</v>
      </c>
      <c r="C66" s="20">
        <v>139.9</v>
      </c>
      <c r="D66" s="20">
        <v>117.64</v>
      </c>
      <c r="E66" s="20">
        <v>122.49</v>
      </c>
      <c r="F66" s="20">
        <v>134.96</v>
      </c>
      <c r="G66" s="20" t="s">
        <v>21</v>
      </c>
      <c r="H66" s="17">
        <f t="shared" si="0"/>
        <v>117.64</v>
      </c>
      <c r="I66" s="17">
        <f t="shared" si="1"/>
        <v>139.9</v>
      </c>
      <c r="J66" s="52">
        <f t="shared" si="2"/>
        <v>128.7475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 ht="18.75">
      <c r="A67" s="39" t="s">
        <v>56</v>
      </c>
      <c r="B67" s="16" t="s">
        <v>57</v>
      </c>
      <c r="C67" s="17">
        <v>119.99</v>
      </c>
      <c r="D67" s="17">
        <v>155.99</v>
      </c>
      <c r="E67" s="17">
        <v>119.99</v>
      </c>
      <c r="F67" s="17" t="s">
        <v>21</v>
      </c>
      <c r="G67" s="17">
        <v>119.99</v>
      </c>
      <c r="H67" s="17">
        <f t="shared" si="0"/>
        <v>119.99</v>
      </c>
      <c r="I67" s="17">
        <f t="shared" si="1"/>
        <v>155.99</v>
      </c>
      <c r="J67" s="52">
        <f t="shared" si="2"/>
        <v>128.99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 ht="33.75">
      <c r="A68" s="39" t="s">
        <v>118</v>
      </c>
      <c r="B68" s="16" t="s">
        <v>30</v>
      </c>
      <c r="C68" s="17">
        <v>106.84</v>
      </c>
      <c r="D68" s="17">
        <v>179.99</v>
      </c>
      <c r="E68" s="17">
        <v>104.99</v>
      </c>
      <c r="F68" s="17">
        <v>104.9</v>
      </c>
      <c r="G68" s="17">
        <v>149.16</v>
      </c>
      <c r="H68" s="17">
        <f t="shared" si="0"/>
        <v>104.9</v>
      </c>
      <c r="I68" s="17">
        <f t="shared" si="1"/>
        <v>179.99</v>
      </c>
      <c r="J68" s="52">
        <f t="shared" si="2"/>
        <v>129.176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ht="18.75">
      <c r="A69" s="41" t="s">
        <v>73</v>
      </c>
      <c r="B69" s="16" t="s">
        <v>74</v>
      </c>
      <c r="C69" s="20">
        <v>94.8</v>
      </c>
      <c r="D69" s="20">
        <v>108.49</v>
      </c>
      <c r="E69" s="20">
        <v>149.99</v>
      </c>
      <c r="F69" s="20">
        <v>143.99</v>
      </c>
      <c r="G69" s="20">
        <v>157.99</v>
      </c>
      <c r="H69" s="17">
        <f t="shared" si="0"/>
        <v>94.8</v>
      </c>
      <c r="I69" s="17">
        <f t="shared" si="1"/>
        <v>157.99</v>
      </c>
      <c r="J69" s="52">
        <f t="shared" si="2"/>
        <v>131.052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ht="18.75">
      <c r="A70" s="39" t="s">
        <v>49</v>
      </c>
      <c r="B70" s="16" t="s">
        <v>26</v>
      </c>
      <c r="C70" s="17">
        <v>99.99</v>
      </c>
      <c r="D70" s="17">
        <v>120.81</v>
      </c>
      <c r="E70" s="17">
        <v>114.62</v>
      </c>
      <c r="F70" s="17">
        <v>179.9</v>
      </c>
      <c r="G70" s="17">
        <v>141.99</v>
      </c>
      <c r="H70" s="17">
        <f t="shared" si="0"/>
        <v>99.99</v>
      </c>
      <c r="I70" s="17">
        <f t="shared" si="1"/>
        <v>179.9</v>
      </c>
      <c r="J70" s="52">
        <f t="shared" si="2"/>
        <v>131.46200000000002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 ht="18.75">
      <c r="A71" s="39" t="s">
        <v>152</v>
      </c>
      <c r="B71" s="16" t="s">
        <v>28</v>
      </c>
      <c r="C71" s="17">
        <v>92.99</v>
      </c>
      <c r="D71" s="17">
        <v>129.04</v>
      </c>
      <c r="E71" s="17">
        <v>144.99</v>
      </c>
      <c r="F71" s="17">
        <v>134.99</v>
      </c>
      <c r="G71" s="17">
        <v>179.99</v>
      </c>
      <c r="H71" s="17">
        <f t="shared" si="0"/>
        <v>92.99</v>
      </c>
      <c r="I71" s="17">
        <f t="shared" si="1"/>
        <v>179.99</v>
      </c>
      <c r="J71" s="52">
        <f t="shared" si="2"/>
        <v>136.4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 ht="18.75">
      <c r="A72" s="39" t="s">
        <v>137</v>
      </c>
      <c r="B72" s="16" t="s">
        <v>28</v>
      </c>
      <c r="C72" s="17">
        <v>109.9</v>
      </c>
      <c r="D72" s="17">
        <v>143.99</v>
      </c>
      <c r="E72" s="17">
        <v>148</v>
      </c>
      <c r="F72" s="17">
        <v>149.9</v>
      </c>
      <c r="G72" s="17">
        <v>164.99</v>
      </c>
      <c r="H72" s="17">
        <f t="shared" si="0"/>
        <v>109.9</v>
      </c>
      <c r="I72" s="17">
        <f t="shared" si="1"/>
        <v>164.99</v>
      </c>
      <c r="J72" s="52">
        <f t="shared" si="2"/>
        <v>143.356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 ht="18.75">
      <c r="A73" s="39" t="s">
        <v>71</v>
      </c>
      <c r="B73" s="16" t="s">
        <v>28</v>
      </c>
      <c r="C73" s="17">
        <v>99.99</v>
      </c>
      <c r="D73" s="17">
        <v>196.52</v>
      </c>
      <c r="E73" s="17">
        <v>149</v>
      </c>
      <c r="F73" s="17">
        <v>164.99</v>
      </c>
      <c r="G73" s="17">
        <v>125.99</v>
      </c>
      <c r="H73" s="17">
        <f t="shared" si="0"/>
        <v>99.99</v>
      </c>
      <c r="I73" s="17">
        <f t="shared" si="1"/>
        <v>196.52</v>
      </c>
      <c r="J73" s="52">
        <f t="shared" si="2"/>
        <v>147.298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 ht="18.75">
      <c r="A74" s="39" t="s">
        <v>13</v>
      </c>
      <c r="B74" s="16" t="s">
        <v>14</v>
      </c>
      <c r="C74" s="20">
        <v>99.9</v>
      </c>
      <c r="D74" s="20">
        <v>140.62</v>
      </c>
      <c r="E74" s="20">
        <v>159.9</v>
      </c>
      <c r="F74" s="20">
        <v>139.99</v>
      </c>
      <c r="G74" s="20">
        <v>199.99</v>
      </c>
      <c r="H74" s="17">
        <f t="shared" si="0"/>
        <v>99.9</v>
      </c>
      <c r="I74" s="17">
        <f t="shared" si="1"/>
        <v>199.99</v>
      </c>
      <c r="J74" s="52">
        <f t="shared" si="2"/>
        <v>148.08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 ht="18.75">
      <c r="A75" s="39" t="s">
        <v>59</v>
      </c>
      <c r="B75" s="16" t="s">
        <v>60</v>
      </c>
      <c r="C75" s="17">
        <v>149.98</v>
      </c>
      <c r="D75" s="17">
        <v>179.21</v>
      </c>
      <c r="E75" s="17">
        <v>99.9</v>
      </c>
      <c r="F75" s="17">
        <v>172.54</v>
      </c>
      <c r="G75" s="17" t="s">
        <v>21</v>
      </c>
      <c r="H75" s="17">
        <f t="shared" si="0"/>
        <v>99.9</v>
      </c>
      <c r="I75" s="17">
        <f t="shared" si="1"/>
        <v>179.21</v>
      </c>
      <c r="J75" s="52">
        <f t="shared" si="2"/>
        <v>150.4075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 ht="18.75">
      <c r="A76" s="39" t="s">
        <v>42</v>
      </c>
      <c r="B76" s="16" t="s">
        <v>28</v>
      </c>
      <c r="C76" s="17" t="s">
        <v>21</v>
      </c>
      <c r="D76" s="17">
        <v>129.9</v>
      </c>
      <c r="E76" s="17">
        <v>134.9</v>
      </c>
      <c r="F76" s="17">
        <v>199.8</v>
      </c>
      <c r="G76" s="17">
        <v>149.99</v>
      </c>
      <c r="H76" s="17">
        <f t="shared" si="0"/>
        <v>129.9</v>
      </c>
      <c r="I76" s="17">
        <f t="shared" si="1"/>
        <v>199.8</v>
      </c>
      <c r="J76" s="52">
        <f t="shared" si="2"/>
        <v>153.6475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 ht="18.75">
      <c r="A77" s="39" t="s">
        <v>72</v>
      </c>
      <c r="B77" s="16"/>
      <c r="C77" s="17">
        <v>149.99</v>
      </c>
      <c r="D77" s="17">
        <v>164.9</v>
      </c>
      <c r="E77" s="17">
        <v>176.42</v>
      </c>
      <c r="F77" s="17">
        <v>159.64</v>
      </c>
      <c r="G77" s="17">
        <v>154.9</v>
      </c>
      <c r="H77" s="17">
        <f t="shared" si="0"/>
        <v>149.99</v>
      </c>
      <c r="I77" s="17">
        <f t="shared" si="1"/>
        <v>176.42</v>
      </c>
      <c r="J77" s="52">
        <f t="shared" si="2"/>
        <v>161.17000000000002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 ht="18.75">
      <c r="A78" s="39" t="s">
        <v>107</v>
      </c>
      <c r="B78" s="16" t="s">
        <v>104</v>
      </c>
      <c r="C78" s="17">
        <v>129.9</v>
      </c>
      <c r="D78" s="17">
        <v>163.77</v>
      </c>
      <c r="E78" s="17">
        <v>159.9</v>
      </c>
      <c r="F78" s="17">
        <v>179.84</v>
      </c>
      <c r="G78" s="17">
        <v>179.99</v>
      </c>
      <c r="H78" s="17">
        <f t="shared" si="0"/>
        <v>129.9</v>
      </c>
      <c r="I78" s="17">
        <f t="shared" si="1"/>
        <v>179.99</v>
      </c>
      <c r="J78" s="52">
        <f t="shared" si="2"/>
        <v>162.68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18.75">
      <c r="A79" s="39" t="s">
        <v>81</v>
      </c>
      <c r="B79" s="16" t="s">
        <v>74</v>
      </c>
      <c r="C79" s="17">
        <v>149.9</v>
      </c>
      <c r="D79" s="17">
        <v>135.99</v>
      </c>
      <c r="E79" s="17">
        <v>159.99</v>
      </c>
      <c r="F79" s="17">
        <v>215.04</v>
      </c>
      <c r="G79" s="16" t="s">
        <v>21</v>
      </c>
      <c r="H79" s="17">
        <f t="shared" si="0"/>
        <v>135.99</v>
      </c>
      <c r="I79" s="17">
        <f t="shared" si="1"/>
        <v>215.04</v>
      </c>
      <c r="J79" s="52">
        <f t="shared" si="2"/>
        <v>165.23000000000002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18.75">
      <c r="A80" s="39" t="s">
        <v>103</v>
      </c>
      <c r="B80" s="16" t="s">
        <v>104</v>
      </c>
      <c r="C80" s="17">
        <v>179.99</v>
      </c>
      <c r="D80" s="17">
        <v>175.99</v>
      </c>
      <c r="E80" s="17">
        <v>119.99</v>
      </c>
      <c r="F80" s="17">
        <v>178.99</v>
      </c>
      <c r="G80" s="17">
        <v>179.99</v>
      </c>
      <c r="H80" s="17">
        <f t="shared" si="0"/>
        <v>119.99</v>
      </c>
      <c r="I80" s="17">
        <f t="shared" si="1"/>
        <v>179.99</v>
      </c>
      <c r="J80" s="52">
        <f t="shared" si="2"/>
        <v>166.99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8.75">
      <c r="A81" s="39" t="s">
        <v>36</v>
      </c>
      <c r="B81" s="16" t="s">
        <v>28</v>
      </c>
      <c r="C81" s="20">
        <v>141</v>
      </c>
      <c r="D81" s="20">
        <v>189.5</v>
      </c>
      <c r="E81" s="20">
        <v>143.91</v>
      </c>
      <c r="F81" s="20">
        <v>175</v>
      </c>
      <c r="G81" s="20">
        <v>189.9</v>
      </c>
      <c r="H81" s="17">
        <f t="shared" si="0"/>
        <v>141</v>
      </c>
      <c r="I81" s="17">
        <f t="shared" si="1"/>
        <v>189.9</v>
      </c>
      <c r="J81" s="52">
        <f t="shared" si="2"/>
        <v>167.862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 ht="18.75">
      <c r="A82" s="39" t="s">
        <v>15</v>
      </c>
      <c r="B82" s="16" t="s">
        <v>14</v>
      </c>
      <c r="C82" s="20">
        <v>119.9</v>
      </c>
      <c r="D82" s="20">
        <v>172.47</v>
      </c>
      <c r="E82" s="20">
        <v>183.99</v>
      </c>
      <c r="F82" s="20">
        <v>218.8</v>
      </c>
      <c r="G82" s="20">
        <v>182.77</v>
      </c>
      <c r="H82" s="17">
        <f t="shared" si="0"/>
        <v>119.9</v>
      </c>
      <c r="I82" s="17">
        <f t="shared" si="1"/>
        <v>218.8</v>
      </c>
      <c r="J82" s="52">
        <f t="shared" si="2"/>
        <v>175.586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8.75">
      <c r="A83" s="23" t="s">
        <v>138</v>
      </c>
      <c r="B83" s="16" t="s">
        <v>139</v>
      </c>
      <c r="C83" s="17">
        <v>159</v>
      </c>
      <c r="D83" s="17">
        <v>189.9</v>
      </c>
      <c r="E83" s="17">
        <v>189.9</v>
      </c>
      <c r="F83" s="17">
        <v>189.9</v>
      </c>
      <c r="G83" s="17">
        <v>189.9</v>
      </c>
      <c r="H83" s="17">
        <f t="shared" si="0"/>
        <v>159</v>
      </c>
      <c r="I83" s="17">
        <f t="shared" si="1"/>
        <v>189.9</v>
      </c>
      <c r="J83" s="52">
        <f t="shared" si="2"/>
        <v>183.72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8.75">
      <c r="A84" s="39" t="s">
        <v>52</v>
      </c>
      <c r="B84" s="16" t="s">
        <v>53</v>
      </c>
      <c r="C84" s="17" t="s">
        <v>21</v>
      </c>
      <c r="D84" s="17" t="s">
        <v>21</v>
      </c>
      <c r="E84" s="17">
        <v>221.7</v>
      </c>
      <c r="F84" s="17">
        <v>164.97</v>
      </c>
      <c r="G84" s="17">
        <v>198.53</v>
      </c>
      <c r="H84" s="17">
        <f t="shared" si="0"/>
        <v>164.97</v>
      </c>
      <c r="I84" s="17">
        <f t="shared" si="1"/>
        <v>221.7</v>
      </c>
      <c r="J84" s="52">
        <f t="shared" si="2"/>
        <v>195.0666666666667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18.75">
      <c r="A85" s="39" t="s">
        <v>27</v>
      </c>
      <c r="B85" s="16" t="s">
        <v>28</v>
      </c>
      <c r="C85" s="20">
        <v>199.99</v>
      </c>
      <c r="D85" s="20">
        <v>202.93</v>
      </c>
      <c r="E85" s="20">
        <v>187.9</v>
      </c>
      <c r="F85" s="20">
        <v>206.69</v>
      </c>
      <c r="G85" s="20">
        <v>187.9</v>
      </c>
      <c r="H85" s="17">
        <f t="shared" si="0"/>
        <v>187.9</v>
      </c>
      <c r="I85" s="17">
        <f t="shared" si="1"/>
        <v>206.69</v>
      </c>
      <c r="J85" s="52">
        <f t="shared" si="2"/>
        <v>197.08200000000002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8.75">
      <c r="A86" s="23" t="s">
        <v>40</v>
      </c>
      <c r="B86" s="23" t="s">
        <v>39</v>
      </c>
      <c r="C86" s="20">
        <v>179</v>
      </c>
      <c r="D86" s="20">
        <v>219</v>
      </c>
      <c r="E86" s="20">
        <v>184.9</v>
      </c>
      <c r="F86" s="20">
        <v>209</v>
      </c>
      <c r="G86" s="20" t="s">
        <v>21</v>
      </c>
      <c r="H86" s="17">
        <f t="shared" si="0"/>
        <v>179</v>
      </c>
      <c r="I86" s="17">
        <f t="shared" si="1"/>
        <v>219</v>
      </c>
      <c r="J86" s="52">
        <f t="shared" si="2"/>
        <v>197.975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18.75">
      <c r="A87" s="39" t="s">
        <v>11</v>
      </c>
      <c r="B87" s="16" t="s">
        <v>12</v>
      </c>
      <c r="C87" s="17">
        <v>168.89</v>
      </c>
      <c r="D87" s="17">
        <v>218.18</v>
      </c>
      <c r="E87" s="17">
        <v>270.38</v>
      </c>
      <c r="F87" s="17">
        <v>169.99</v>
      </c>
      <c r="G87" s="17">
        <v>184.99</v>
      </c>
      <c r="H87" s="17">
        <f t="shared" si="0"/>
        <v>168.89</v>
      </c>
      <c r="I87" s="17">
        <f t="shared" si="1"/>
        <v>270.38</v>
      </c>
      <c r="J87" s="52">
        <f t="shared" si="2"/>
        <v>202.48600000000002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18.75">
      <c r="A88" s="39" t="s">
        <v>16</v>
      </c>
      <c r="B88" s="16" t="s">
        <v>14</v>
      </c>
      <c r="C88" s="20">
        <v>196.98</v>
      </c>
      <c r="D88" s="20">
        <v>194.64</v>
      </c>
      <c r="E88" s="20">
        <v>199.99</v>
      </c>
      <c r="F88" s="20">
        <v>213.99</v>
      </c>
      <c r="G88" s="20">
        <v>229.99</v>
      </c>
      <c r="H88" s="17">
        <f t="shared" si="0"/>
        <v>194.64</v>
      </c>
      <c r="I88" s="17">
        <f t="shared" si="1"/>
        <v>229.99</v>
      </c>
      <c r="J88" s="52">
        <f t="shared" si="2"/>
        <v>207.118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8.75">
      <c r="A89" s="39" t="s">
        <v>19</v>
      </c>
      <c r="B89" s="16" t="s">
        <v>18</v>
      </c>
      <c r="C89" s="17">
        <v>221</v>
      </c>
      <c r="D89" s="17">
        <v>209.79</v>
      </c>
      <c r="E89" s="17">
        <v>211.9</v>
      </c>
      <c r="F89" s="17">
        <v>234.38</v>
      </c>
      <c r="G89" s="17">
        <v>234.9</v>
      </c>
      <c r="H89" s="17">
        <f t="shared" si="0"/>
        <v>209.79</v>
      </c>
      <c r="I89" s="17">
        <f t="shared" si="1"/>
        <v>234.9</v>
      </c>
      <c r="J89" s="52">
        <f t="shared" si="2"/>
        <v>222.394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8.75">
      <c r="A90" s="39" t="s">
        <v>31</v>
      </c>
      <c r="B90" s="16" t="s">
        <v>28</v>
      </c>
      <c r="C90" s="20">
        <v>195</v>
      </c>
      <c r="D90" s="20">
        <v>199.9</v>
      </c>
      <c r="E90" s="20">
        <v>189.9</v>
      </c>
      <c r="F90" s="20">
        <v>408.15</v>
      </c>
      <c r="G90" s="20" t="s">
        <v>21</v>
      </c>
      <c r="H90" s="17">
        <f t="shared" si="0"/>
        <v>189.9</v>
      </c>
      <c r="I90" s="17">
        <f t="shared" si="1"/>
        <v>408.15</v>
      </c>
      <c r="J90" s="52">
        <f t="shared" si="2"/>
        <v>248.2375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ht="18.75">
      <c r="A91" s="39" t="s">
        <v>122</v>
      </c>
      <c r="B91" s="16" t="s">
        <v>60</v>
      </c>
      <c r="C91" s="17">
        <v>219</v>
      </c>
      <c r="D91" s="17">
        <v>277.99</v>
      </c>
      <c r="E91" s="17">
        <v>249.8</v>
      </c>
      <c r="F91" s="17">
        <v>299</v>
      </c>
      <c r="G91" s="17" t="s">
        <v>21</v>
      </c>
      <c r="H91" s="17">
        <f t="shared" si="0"/>
        <v>219</v>
      </c>
      <c r="I91" s="17">
        <f t="shared" si="1"/>
        <v>299</v>
      </c>
      <c r="J91" s="52">
        <f t="shared" si="2"/>
        <v>261.4475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8.75">
      <c r="A92" s="39" t="s">
        <v>123</v>
      </c>
      <c r="B92" s="16" t="s">
        <v>12</v>
      </c>
      <c r="C92" s="17">
        <v>207.9</v>
      </c>
      <c r="D92" s="17">
        <v>254.99</v>
      </c>
      <c r="E92" s="17">
        <v>279.43</v>
      </c>
      <c r="F92" s="17">
        <v>349.99</v>
      </c>
      <c r="G92" s="17">
        <v>259.99</v>
      </c>
      <c r="H92" s="17">
        <f t="shared" si="0"/>
        <v>207.9</v>
      </c>
      <c r="I92" s="17">
        <f t="shared" si="1"/>
        <v>349.99</v>
      </c>
      <c r="J92" s="52">
        <f t="shared" si="2"/>
        <v>270.46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18.75">
      <c r="A93" s="39" t="s">
        <v>121</v>
      </c>
      <c r="B93" s="16" t="s">
        <v>26</v>
      </c>
      <c r="C93" s="17">
        <v>239.9</v>
      </c>
      <c r="D93" s="17">
        <v>273.45</v>
      </c>
      <c r="E93" s="17">
        <v>269.98</v>
      </c>
      <c r="F93" s="17">
        <v>307.99</v>
      </c>
      <c r="G93" s="17" t="s">
        <v>21</v>
      </c>
      <c r="H93" s="17">
        <f t="shared" si="0"/>
        <v>239.9</v>
      </c>
      <c r="I93" s="17">
        <f t="shared" si="1"/>
        <v>307.99</v>
      </c>
      <c r="J93" s="52">
        <f t="shared" si="2"/>
        <v>272.83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18.75">
      <c r="A94" s="39" t="s">
        <v>17</v>
      </c>
      <c r="B94" s="16" t="s">
        <v>18</v>
      </c>
      <c r="C94" s="17">
        <v>308.97</v>
      </c>
      <c r="D94" s="17">
        <v>249.9</v>
      </c>
      <c r="E94" s="17">
        <v>250</v>
      </c>
      <c r="F94" s="17">
        <v>289.9</v>
      </c>
      <c r="G94" s="17">
        <v>269.9</v>
      </c>
      <c r="H94" s="17">
        <f t="shared" si="0"/>
        <v>249.9</v>
      </c>
      <c r="I94" s="17">
        <f t="shared" si="1"/>
        <v>308.97</v>
      </c>
      <c r="J94" s="52">
        <f t="shared" si="2"/>
        <v>273.73400000000004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18.75">
      <c r="A95" s="23" t="s">
        <v>54</v>
      </c>
      <c r="B95" s="23" t="s">
        <v>55</v>
      </c>
      <c r="C95" s="17">
        <v>257</v>
      </c>
      <c r="D95" s="17">
        <v>275</v>
      </c>
      <c r="E95" s="17">
        <v>289</v>
      </c>
      <c r="F95" s="17">
        <v>282.34</v>
      </c>
      <c r="G95" s="17" t="s">
        <v>21</v>
      </c>
      <c r="H95" s="17">
        <f t="shared" si="0"/>
        <v>257</v>
      </c>
      <c r="I95" s="17">
        <f t="shared" si="1"/>
        <v>289</v>
      </c>
      <c r="J95" s="52">
        <f t="shared" si="2"/>
        <v>275.835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18.75">
      <c r="A96" s="39" t="s">
        <v>154</v>
      </c>
      <c r="B96" s="16" t="s">
        <v>104</v>
      </c>
      <c r="C96" s="20">
        <v>268.99</v>
      </c>
      <c r="D96" s="16">
        <v>263.99</v>
      </c>
      <c r="E96" s="16">
        <v>328.99</v>
      </c>
      <c r="F96" s="16" t="s">
        <v>21</v>
      </c>
      <c r="G96" s="16" t="s">
        <v>21</v>
      </c>
      <c r="H96" s="17">
        <f t="shared" si="0"/>
        <v>263.99</v>
      </c>
      <c r="I96" s="17">
        <f t="shared" si="1"/>
        <v>328.99</v>
      </c>
      <c r="J96" s="52">
        <f t="shared" si="2"/>
        <v>287.3233333333333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18.75">
      <c r="A97" s="39" t="s">
        <v>124</v>
      </c>
      <c r="B97" s="16" t="s">
        <v>125</v>
      </c>
      <c r="C97" s="17">
        <v>289.64</v>
      </c>
      <c r="D97" s="17">
        <v>299</v>
      </c>
      <c r="E97" s="17">
        <v>305.99</v>
      </c>
      <c r="F97" s="17">
        <v>383</v>
      </c>
      <c r="G97" s="17">
        <v>249.99</v>
      </c>
      <c r="H97" s="17">
        <f t="shared" si="0"/>
        <v>249.99</v>
      </c>
      <c r="I97" s="17">
        <f t="shared" si="1"/>
        <v>383</v>
      </c>
      <c r="J97" s="52">
        <f t="shared" si="2"/>
        <v>305.524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18.75">
      <c r="A98" s="41" t="s">
        <v>23</v>
      </c>
      <c r="B98" s="16" t="s">
        <v>24</v>
      </c>
      <c r="C98" s="17">
        <v>249</v>
      </c>
      <c r="D98" s="17">
        <v>345.9</v>
      </c>
      <c r="E98" s="17">
        <v>334.9</v>
      </c>
      <c r="F98" s="17">
        <v>364.9</v>
      </c>
      <c r="G98" s="17" t="s">
        <v>21</v>
      </c>
      <c r="H98" s="17">
        <f t="shared" si="0"/>
        <v>249</v>
      </c>
      <c r="I98" s="17">
        <f t="shared" si="1"/>
        <v>364.9</v>
      </c>
      <c r="J98" s="52">
        <f t="shared" si="2"/>
        <v>323.67499999999995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ht="18.75">
      <c r="A99" s="39" t="s">
        <v>22</v>
      </c>
      <c r="B99" s="16" t="s">
        <v>18</v>
      </c>
      <c r="C99" s="17">
        <v>281.51</v>
      </c>
      <c r="D99" s="17">
        <v>422.9</v>
      </c>
      <c r="E99" s="17">
        <v>286.99</v>
      </c>
      <c r="F99" s="17">
        <v>328.9</v>
      </c>
      <c r="G99" s="17">
        <v>380.18</v>
      </c>
      <c r="H99" s="17">
        <f t="shared" si="0"/>
        <v>281.51</v>
      </c>
      <c r="I99" s="17">
        <f t="shared" si="1"/>
        <v>422.9</v>
      </c>
      <c r="J99" s="52">
        <f t="shared" si="2"/>
        <v>340.096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8.75">
      <c r="A100" s="39" t="s">
        <v>146</v>
      </c>
      <c r="B100" s="16" t="s">
        <v>147</v>
      </c>
      <c r="C100" s="17">
        <v>319.9</v>
      </c>
      <c r="D100" s="17">
        <v>372.9</v>
      </c>
      <c r="E100" s="17">
        <v>347.36</v>
      </c>
      <c r="F100" s="17">
        <v>599.99</v>
      </c>
      <c r="G100" s="17">
        <v>399.99</v>
      </c>
      <c r="H100" s="17">
        <f t="shared" si="0"/>
        <v>319.9</v>
      </c>
      <c r="I100" s="17">
        <f t="shared" si="1"/>
        <v>599.99</v>
      </c>
      <c r="J100" s="52">
        <f t="shared" si="2"/>
        <v>408.02799999999996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ht="18.75">
      <c r="A101" s="23" t="s">
        <v>148</v>
      </c>
      <c r="B101" s="23" t="s">
        <v>12</v>
      </c>
      <c r="C101" s="17">
        <v>379.99</v>
      </c>
      <c r="D101" s="17">
        <v>349.99</v>
      </c>
      <c r="E101" s="17">
        <v>432.99</v>
      </c>
      <c r="F101" s="17">
        <v>494</v>
      </c>
      <c r="G101" s="17" t="s">
        <v>21</v>
      </c>
      <c r="H101" s="17">
        <f t="shared" si="0"/>
        <v>349.99</v>
      </c>
      <c r="I101" s="17">
        <f t="shared" si="1"/>
        <v>494</v>
      </c>
      <c r="J101" s="52">
        <f t="shared" si="2"/>
        <v>414.2425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8.75">
      <c r="A102" s="39" t="s">
        <v>20</v>
      </c>
      <c r="B102" s="16" t="s">
        <v>12</v>
      </c>
      <c r="C102" s="17">
        <v>397.97</v>
      </c>
      <c r="D102" s="17">
        <v>461.97</v>
      </c>
      <c r="E102" s="17">
        <v>403.99</v>
      </c>
      <c r="F102" s="17">
        <v>599.99</v>
      </c>
      <c r="G102" s="17" t="s">
        <v>21</v>
      </c>
      <c r="H102" s="17">
        <f t="shared" si="0"/>
        <v>397.97</v>
      </c>
      <c r="I102" s="17">
        <f t="shared" si="1"/>
        <v>599.99</v>
      </c>
      <c r="J102" s="52">
        <f t="shared" si="2"/>
        <v>465.98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18.75">
      <c r="A103" s="23" t="s">
        <v>129</v>
      </c>
      <c r="B103" s="23" t="s">
        <v>55</v>
      </c>
      <c r="C103" s="17">
        <v>429.99</v>
      </c>
      <c r="D103" s="17" t="s">
        <v>21</v>
      </c>
      <c r="E103" s="17">
        <v>429.99</v>
      </c>
      <c r="F103" s="17">
        <v>596.39</v>
      </c>
      <c r="G103" s="17" t="s">
        <v>21</v>
      </c>
      <c r="H103" s="17">
        <f t="shared" si="0"/>
        <v>429.99</v>
      </c>
      <c r="I103" s="17">
        <f t="shared" si="1"/>
        <v>596.39</v>
      </c>
      <c r="J103" s="52">
        <f t="shared" si="2"/>
        <v>485.45666666666665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ht="18.75">
      <c r="A104" s="42"/>
      <c r="B104" s="28"/>
      <c r="C104" s="29"/>
      <c r="D104" s="29"/>
      <c r="E104" s="29"/>
      <c r="F104" s="29"/>
      <c r="G104" s="29"/>
      <c r="H104" s="30"/>
      <c r="I104" s="30"/>
      <c r="J104" s="30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</row>
    <row r="105" spans="1:39" ht="18.75">
      <c r="A105" s="42"/>
      <c r="B105" s="28"/>
      <c r="C105" s="29"/>
      <c r="D105" s="29"/>
      <c r="E105" s="29"/>
      <c r="F105" s="29"/>
      <c r="G105" s="29"/>
      <c r="H105" s="30"/>
      <c r="I105" s="30"/>
      <c r="J105" s="30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</row>
    <row r="106" spans="1:39" ht="18.75">
      <c r="A106" s="42"/>
      <c r="B106" s="28"/>
      <c r="C106" s="29"/>
      <c r="D106" s="29"/>
      <c r="E106" s="29"/>
      <c r="F106" s="29"/>
      <c r="G106" s="29"/>
      <c r="H106" s="30"/>
      <c r="I106" s="30"/>
      <c r="J106" s="30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1:39" ht="18.75">
      <c r="A107" s="42"/>
      <c r="B107" s="28"/>
      <c r="C107" s="29"/>
      <c r="D107" s="29"/>
      <c r="E107" s="29"/>
      <c r="F107" s="29"/>
      <c r="G107" s="29"/>
      <c r="H107" s="30"/>
      <c r="I107" s="30"/>
      <c r="J107" s="30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</row>
    <row r="108" spans="1:39" ht="18.75">
      <c r="A108" s="42"/>
      <c r="B108" s="28"/>
      <c r="C108" s="29"/>
      <c r="D108" s="29"/>
      <c r="E108" s="29"/>
      <c r="F108" s="29"/>
      <c r="G108" s="29"/>
      <c r="H108" s="30"/>
      <c r="I108" s="30"/>
      <c r="J108" s="30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</row>
    <row r="109" spans="1:39" ht="18.75">
      <c r="A109" s="42"/>
      <c r="B109" s="28"/>
      <c r="C109" s="29"/>
      <c r="D109" s="29"/>
      <c r="E109" s="29"/>
      <c r="F109" s="29"/>
      <c r="G109" s="29"/>
      <c r="H109" s="30"/>
      <c r="I109" s="30"/>
      <c r="J109" s="30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</row>
    <row r="110" spans="1:39" ht="18.75">
      <c r="A110" s="42"/>
      <c r="B110" s="28"/>
      <c r="C110" s="29"/>
      <c r="D110" s="29"/>
      <c r="E110" s="29"/>
      <c r="F110" s="29"/>
      <c r="G110" s="29"/>
      <c r="H110" s="30"/>
      <c r="I110" s="30"/>
      <c r="J110" s="30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</row>
    <row r="111" spans="1:39" ht="18.75">
      <c r="A111" s="42"/>
      <c r="B111" s="28"/>
      <c r="C111" s="29"/>
      <c r="D111" s="29"/>
      <c r="E111" s="29"/>
      <c r="F111" s="29"/>
      <c r="G111" s="29"/>
      <c r="H111" s="30"/>
      <c r="I111" s="30"/>
      <c r="J111" s="30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</row>
    <row r="112" spans="1:39" ht="18.75">
      <c r="A112" s="42"/>
      <c r="B112" s="28"/>
      <c r="C112" s="29"/>
      <c r="D112" s="29"/>
      <c r="E112" s="29"/>
      <c r="F112" s="29"/>
      <c r="G112" s="29"/>
      <c r="H112" s="30"/>
      <c r="I112" s="30"/>
      <c r="J112" s="30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</row>
    <row r="113" spans="1:39" ht="18.75">
      <c r="A113" s="42"/>
      <c r="B113" s="28"/>
      <c r="C113" s="29"/>
      <c r="D113" s="29"/>
      <c r="E113" s="29"/>
      <c r="F113" s="29"/>
      <c r="G113" s="29"/>
      <c r="H113" s="30"/>
      <c r="I113" s="30"/>
      <c r="J113" s="30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ht="18.75">
      <c r="A114" s="42"/>
      <c r="B114" s="28"/>
      <c r="C114" s="29"/>
      <c r="D114" s="29"/>
      <c r="E114" s="29"/>
      <c r="F114" s="29"/>
      <c r="G114" s="29"/>
      <c r="H114" s="30"/>
      <c r="I114" s="30"/>
      <c r="J114" s="30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</row>
    <row r="115" spans="1:39" ht="18.75">
      <c r="A115" s="42"/>
      <c r="B115" s="28"/>
      <c r="C115" s="29"/>
      <c r="D115" s="29"/>
      <c r="E115" s="29"/>
      <c r="F115" s="29"/>
      <c r="G115" s="29"/>
      <c r="H115" s="30"/>
      <c r="I115" s="30"/>
      <c r="J115" s="30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</row>
    <row r="116" spans="1:39" ht="18.75">
      <c r="A116" s="42"/>
      <c r="B116" s="28"/>
      <c r="C116" s="29"/>
      <c r="D116" s="29"/>
      <c r="E116" s="29"/>
      <c r="F116" s="29"/>
      <c r="G116" s="29"/>
      <c r="H116" s="30"/>
      <c r="I116" s="30"/>
      <c r="J116" s="30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6"/>
  <sheetViews>
    <sheetView zoomScale="64" zoomScaleNormal="64" workbookViewId="0" topLeftCell="I1">
      <selection activeCell="O10" sqref="O10"/>
    </sheetView>
  </sheetViews>
  <sheetFormatPr defaultColWidth="9.140625" defaultRowHeight="12.75"/>
  <cols>
    <col min="1" max="1" width="165.28125" style="33" customWidth="1"/>
    <col min="2" max="2" width="37.57421875" style="2" customWidth="1"/>
    <col min="3" max="3" width="38.28125" style="3" customWidth="1"/>
    <col min="4" max="4" width="37.57421875" style="3" customWidth="1"/>
    <col min="5" max="5" width="50.7109375" style="3" customWidth="1"/>
    <col min="6" max="6" width="47.421875" style="3" customWidth="1"/>
    <col min="7" max="7" width="35.421875" style="3" customWidth="1"/>
    <col min="8" max="8" width="55.140625" style="4" customWidth="1"/>
    <col min="9" max="10" width="35.140625" style="4" customWidth="1"/>
    <col min="11" max="11" width="35.140625" style="5" customWidth="1"/>
    <col min="12" max="39" width="11.421875" style="6" customWidth="1"/>
    <col min="40" max="40" width="11.00390625" style="0" customWidth="1"/>
    <col min="41" max="16384" width="11.57421875" style="0" customWidth="1"/>
  </cols>
  <sheetData>
    <row r="1" spans="1:11" ht="18.75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2" t="s">
        <v>8</v>
      </c>
      <c r="J1" s="13" t="s">
        <v>9</v>
      </c>
      <c r="K1" s="54" t="s">
        <v>10</v>
      </c>
    </row>
    <row r="2" spans="1:40" ht="18.75">
      <c r="A2" s="55" t="s">
        <v>41</v>
      </c>
      <c r="B2" s="56" t="s">
        <v>30</v>
      </c>
      <c r="C2" s="57">
        <v>62.9</v>
      </c>
      <c r="D2" s="57">
        <v>96.71</v>
      </c>
      <c r="E2" s="57">
        <v>164.64</v>
      </c>
      <c r="F2" s="57">
        <v>99.99</v>
      </c>
      <c r="G2" s="57">
        <v>99.99</v>
      </c>
      <c r="H2" s="57">
        <f aca="true" t="shared" si="0" ref="H2:H103">MIN(C2:G2)</f>
        <v>62.9</v>
      </c>
      <c r="I2" s="57">
        <f aca="true" t="shared" si="1" ref="I2:I103">MAX(C2:G2)</f>
        <v>164.64</v>
      </c>
      <c r="J2" s="57">
        <f aca="true" t="shared" si="2" ref="J2:J103">AVERAGE(C2:G2)</f>
        <v>104.846</v>
      </c>
      <c r="K2" s="58">
        <f aca="true" t="shared" si="3" ref="K2:K103">I2/H2-1</f>
        <v>1.6174880763116057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ht="18.75">
      <c r="A3" s="55" t="s">
        <v>78</v>
      </c>
      <c r="B3" s="56" t="s">
        <v>79</v>
      </c>
      <c r="C3" s="57">
        <v>13.9</v>
      </c>
      <c r="D3" s="57">
        <v>11.9</v>
      </c>
      <c r="E3" s="57">
        <v>8.5</v>
      </c>
      <c r="F3" s="57">
        <v>16.9</v>
      </c>
      <c r="G3" s="57">
        <v>21.89</v>
      </c>
      <c r="H3" s="57">
        <f t="shared" si="0"/>
        <v>8.5</v>
      </c>
      <c r="I3" s="57">
        <f t="shared" si="1"/>
        <v>21.89</v>
      </c>
      <c r="J3" s="57">
        <f t="shared" si="2"/>
        <v>14.618</v>
      </c>
      <c r="K3" s="58">
        <f t="shared" si="3"/>
        <v>1.5752941176470587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8.75">
      <c r="A4" s="55" t="s">
        <v>113</v>
      </c>
      <c r="B4" s="56" t="s">
        <v>114</v>
      </c>
      <c r="C4" s="57">
        <v>19.99</v>
      </c>
      <c r="D4" s="57">
        <v>42.68</v>
      </c>
      <c r="E4" s="57">
        <v>47.43</v>
      </c>
      <c r="F4" s="57" t="s">
        <v>21</v>
      </c>
      <c r="G4" s="57" t="s">
        <v>21</v>
      </c>
      <c r="H4" s="57">
        <f t="shared" si="0"/>
        <v>19.99</v>
      </c>
      <c r="I4" s="57">
        <f t="shared" si="1"/>
        <v>47.43</v>
      </c>
      <c r="J4" s="57">
        <f t="shared" si="2"/>
        <v>36.699999999999996</v>
      </c>
      <c r="K4" s="58">
        <f t="shared" si="3"/>
        <v>1.372686343171586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18.75">
      <c r="A5" s="55" t="s">
        <v>93</v>
      </c>
      <c r="B5" s="56" t="s">
        <v>83</v>
      </c>
      <c r="C5" s="57">
        <v>54.7</v>
      </c>
      <c r="D5" s="57">
        <v>25.9</v>
      </c>
      <c r="E5" s="57">
        <v>52.9</v>
      </c>
      <c r="F5" s="57">
        <v>45.9</v>
      </c>
      <c r="G5" s="57">
        <v>59.99</v>
      </c>
      <c r="H5" s="57">
        <f t="shared" si="0"/>
        <v>25.9</v>
      </c>
      <c r="I5" s="57">
        <f t="shared" si="1"/>
        <v>59.99</v>
      </c>
      <c r="J5" s="57">
        <f t="shared" si="2"/>
        <v>47.878</v>
      </c>
      <c r="K5" s="58">
        <f t="shared" si="3"/>
        <v>1.3162162162162163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ht="18.75">
      <c r="A6" s="55" t="s">
        <v>50</v>
      </c>
      <c r="B6" s="56" t="s">
        <v>51</v>
      </c>
      <c r="C6" s="57">
        <v>86.95</v>
      </c>
      <c r="D6" s="57">
        <v>61.59</v>
      </c>
      <c r="E6" s="57">
        <v>66.49</v>
      </c>
      <c r="F6" s="57">
        <v>69.99</v>
      </c>
      <c r="G6" s="57">
        <v>134.99</v>
      </c>
      <c r="H6" s="57">
        <f t="shared" si="0"/>
        <v>61.59</v>
      </c>
      <c r="I6" s="57">
        <f t="shared" si="1"/>
        <v>134.99</v>
      </c>
      <c r="J6" s="57">
        <f t="shared" si="2"/>
        <v>84.002</v>
      </c>
      <c r="K6" s="58">
        <f t="shared" si="3"/>
        <v>1.1917519077772365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18.75">
      <c r="A7" s="55" t="s">
        <v>31</v>
      </c>
      <c r="B7" s="56" t="s">
        <v>28</v>
      </c>
      <c r="C7" s="59">
        <v>195</v>
      </c>
      <c r="D7" s="59">
        <v>199.9</v>
      </c>
      <c r="E7" s="59">
        <v>189.9</v>
      </c>
      <c r="F7" s="59">
        <v>408.15</v>
      </c>
      <c r="G7" s="59" t="s">
        <v>21</v>
      </c>
      <c r="H7" s="57">
        <f t="shared" si="0"/>
        <v>189.9</v>
      </c>
      <c r="I7" s="57">
        <f t="shared" si="1"/>
        <v>408.15</v>
      </c>
      <c r="J7" s="57">
        <f t="shared" si="2"/>
        <v>248.2375</v>
      </c>
      <c r="K7" s="58">
        <f t="shared" si="3"/>
        <v>1.149289099526066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ht="18.75">
      <c r="A8" s="55" t="s">
        <v>34</v>
      </c>
      <c r="B8" s="56" t="s">
        <v>30</v>
      </c>
      <c r="C8" s="57">
        <v>79</v>
      </c>
      <c r="D8" s="57">
        <v>123.11</v>
      </c>
      <c r="E8" s="57">
        <v>131.9</v>
      </c>
      <c r="F8" s="57">
        <v>109.99</v>
      </c>
      <c r="G8" s="57">
        <v>161.59</v>
      </c>
      <c r="H8" s="57">
        <f t="shared" si="0"/>
        <v>79</v>
      </c>
      <c r="I8" s="57">
        <f t="shared" si="1"/>
        <v>161.59</v>
      </c>
      <c r="J8" s="57">
        <f t="shared" si="2"/>
        <v>121.11800000000001</v>
      </c>
      <c r="K8" s="58">
        <f t="shared" si="3"/>
        <v>1.0454430379746835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ht="18.75">
      <c r="A9" s="60" t="s">
        <v>98</v>
      </c>
      <c r="B9" s="60" t="s">
        <v>99</v>
      </c>
      <c r="C9" s="57">
        <v>102.9</v>
      </c>
      <c r="D9" s="57">
        <v>64.68</v>
      </c>
      <c r="E9" s="57">
        <v>73.5</v>
      </c>
      <c r="F9" s="57">
        <v>117.99</v>
      </c>
      <c r="G9" s="57">
        <v>129.9</v>
      </c>
      <c r="H9" s="57">
        <f t="shared" si="0"/>
        <v>64.68</v>
      </c>
      <c r="I9" s="57">
        <f t="shared" si="1"/>
        <v>129.9</v>
      </c>
      <c r="J9" s="57">
        <f t="shared" si="2"/>
        <v>97.79400000000001</v>
      </c>
      <c r="K9" s="58">
        <f t="shared" si="3"/>
        <v>1.0083487940630795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18.75">
      <c r="A10" s="55" t="s">
        <v>13</v>
      </c>
      <c r="B10" s="56" t="s">
        <v>14</v>
      </c>
      <c r="C10" s="59">
        <v>99.9</v>
      </c>
      <c r="D10" s="59">
        <v>140.62</v>
      </c>
      <c r="E10" s="59">
        <v>159.9</v>
      </c>
      <c r="F10" s="59">
        <v>139.99</v>
      </c>
      <c r="G10" s="59">
        <v>199.99</v>
      </c>
      <c r="H10" s="57">
        <f t="shared" si="0"/>
        <v>99.9</v>
      </c>
      <c r="I10" s="57">
        <f t="shared" si="1"/>
        <v>199.99</v>
      </c>
      <c r="J10" s="57">
        <f t="shared" si="2"/>
        <v>148.08</v>
      </c>
      <c r="K10" s="58">
        <f t="shared" si="3"/>
        <v>1.0019019019019018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8.75">
      <c r="A11" s="55" t="s">
        <v>133</v>
      </c>
      <c r="B11" s="56" t="s">
        <v>88</v>
      </c>
      <c r="C11" s="59">
        <v>39.5</v>
      </c>
      <c r="D11" s="59">
        <v>47.14</v>
      </c>
      <c r="E11" s="59">
        <v>79</v>
      </c>
      <c r="F11" s="59">
        <v>63.99</v>
      </c>
      <c r="G11" s="56" t="s">
        <v>21</v>
      </c>
      <c r="H11" s="57">
        <f t="shared" si="0"/>
        <v>39.5</v>
      </c>
      <c r="I11" s="57">
        <f t="shared" si="1"/>
        <v>79</v>
      </c>
      <c r="J11" s="57">
        <f t="shared" si="2"/>
        <v>57.4075</v>
      </c>
      <c r="K11" s="58">
        <f t="shared" si="3"/>
        <v>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8.75">
      <c r="A12" s="39" t="s">
        <v>71</v>
      </c>
      <c r="B12" s="16" t="s">
        <v>28</v>
      </c>
      <c r="C12" s="17">
        <v>99.99</v>
      </c>
      <c r="D12" s="17">
        <v>196.52</v>
      </c>
      <c r="E12" s="17">
        <v>149</v>
      </c>
      <c r="F12" s="17">
        <v>164.99</v>
      </c>
      <c r="G12" s="17">
        <v>125.99</v>
      </c>
      <c r="H12" s="17">
        <f t="shared" si="0"/>
        <v>99.99</v>
      </c>
      <c r="I12" s="17">
        <f t="shared" si="1"/>
        <v>196.52</v>
      </c>
      <c r="J12" s="17">
        <f t="shared" si="2"/>
        <v>147.298</v>
      </c>
      <c r="K12" s="58">
        <f t="shared" si="3"/>
        <v>0.9653965396539657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18.75">
      <c r="A13" s="23" t="s">
        <v>90</v>
      </c>
      <c r="B13" s="23" t="s">
        <v>83</v>
      </c>
      <c r="C13" s="17">
        <v>100.9</v>
      </c>
      <c r="D13" s="17">
        <v>93.46</v>
      </c>
      <c r="E13" s="17">
        <v>93.34</v>
      </c>
      <c r="F13" s="17">
        <v>99.31</v>
      </c>
      <c r="G13" s="17">
        <v>182.99</v>
      </c>
      <c r="H13" s="17">
        <f t="shared" si="0"/>
        <v>93.34</v>
      </c>
      <c r="I13" s="17">
        <f t="shared" si="1"/>
        <v>182.99</v>
      </c>
      <c r="J13" s="17">
        <f t="shared" si="2"/>
        <v>114</v>
      </c>
      <c r="K13" s="58">
        <f t="shared" si="3"/>
        <v>0.9604671094921791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8.75">
      <c r="A14" s="39" t="s">
        <v>152</v>
      </c>
      <c r="B14" s="16" t="s">
        <v>28</v>
      </c>
      <c r="C14" s="17">
        <v>92.99</v>
      </c>
      <c r="D14" s="17">
        <v>129.04</v>
      </c>
      <c r="E14" s="17">
        <v>144.99</v>
      </c>
      <c r="F14" s="17">
        <v>134.99</v>
      </c>
      <c r="G14" s="17">
        <v>179.99</v>
      </c>
      <c r="H14" s="17">
        <f t="shared" si="0"/>
        <v>92.99</v>
      </c>
      <c r="I14" s="17">
        <f t="shared" si="1"/>
        <v>179.99</v>
      </c>
      <c r="J14" s="17">
        <f t="shared" si="2"/>
        <v>136.4</v>
      </c>
      <c r="K14" s="58">
        <f t="shared" si="3"/>
        <v>0.9355844714485431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8.75">
      <c r="A15" s="39" t="s">
        <v>146</v>
      </c>
      <c r="B15" s="16" t="s">
        <v>147</v>
      </c>
      <c r="C15" s="17">
        <v>319.9</v>
      </c>
      <c r="D15" s="17">
        <v>372.9</v>
      </c>
      <c r="E15" s="17">
        <v>347.36</v>
      </c>
      <c r="F15" s="17">
        <v>599.99</v>
      </c>
      <c r="G15" s="17">
        <v>399.99</v>
      </c>
      <c r="H15" s="17">
        <f t="shared" si="0"/>
        <v>319.9</v>
      </c>
      <c r="I15" s="17">
        <f t="shared" si="1"/>
        <v>599.99</v>
      </c>
      <c r="J15" s="17">
        <f t="shared" si="2"/>
        <v>408.02799999999996</v>
      </c>
      <c r="K15" s="58">
        <f t="shared" si="3"/>
        <v>0.8755548608940296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8.75">
      <c r="A16" s="39" t="s">
        <v>142</v>
      </c>
      <c r="B16" s="16" t="s">
        <v>83</v>
      </c>
      <c r="C16" s="17">
        <v>94.99</v>
      </c>
      <c r="D16" s="17">
        <v>64</v>
      </c>
      <c r="E16" s="17">
        <v>118.65</v>
      </c>
      <c r="F16" s="17">
        <v>86.68</v>
      </c>
      <c r="G16" s="17">
        <v>97.37</v>
      </c>
      <c r="H16" s="17">
        <f t="shared" si="0"/>
        <v>64</v>
      </c>
      <c r="I16" s="17">
        <f t="shared" si="1"/>
        <v>118.65</v>
      </c>
      <c r="J16" s="17">
        <f t="shared" si="2"/>
        <v>92.338</v>
      </c>
      <c r="K16" s="58">
        <f t="shared" si="3"/>
        <v>0.8539062500000001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8.75">
      <c r="A17" s="39" t="s">
        <v>15</v>
      </c>
      <c r="B17" s="16" t="s">
        <v>14</v>
      </c>
      <c r="C17" s="20">
        <v>119.9</v>
      </c>
      <c r="D17" s="20">
        <v>172.47</v>
      </c>
      <c r="E17" s="20">
        <v>183.99</v>
      </c>
      <c r="F17" s="20">
        <v>218.8</v>
      </c>
      <c r="G17" s="20">
        <v>182.77</v>
      </c>
      <c r="H17" s="17">
        <f t="shared" si="0"/>
        <v>119.9</v>
      </c>
      <c r="I17" s="17">
        <f t="shared" si="1"/>
        <v>218.8</v>
      </c>
      <c r="J17" s="17">
        <f t="shared" si="2"/>
        <v>175.586</v>
      </c>
      <c r="K17" s="58">
        <f t="shared" si="3"/>
        <v>0.8248540450375312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8.75">
      <c r="A18" s="23" t="s">
        <v>102</v>
      </c>
      <c r="B18" s="23" t="s">
        <v>57</v>
      </c>
      <c r="C18" s="17">
        <v>67</v>
      </c>
      <c r="D18" s="17">
        <v>54.99</v>
      </c>
      <c r="E18" s="17">
        <v>79.9</v>
      </c>
      <c r="F18" s="17">
        <v>99.99</v>
      </c>
      <c r="G18" s="17">
        <v>84.99</v>
      </c>
      <c r="H18" s="17">
        <f t="shared" si="0"/>
        <v>54.99</v>
      </c>
      <c r="I18" s="17">
        <f t="shared" si="1"/>
        <v>99.99</v>
      </c>
      <c r="J18" s="17">
        <f t="shared" si="2"/>
        <v>77.374</v>
      </c>
      <c r="K18" s="58">
        <f t="shared" si="3"/>
        <v>0.818330605564648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8.75">
      <c r="A19" s="39" t="s">
        <v>64</v>
      </c>
      <c r="B19" s="16" t="s">
        <v>65</v>
      </c>
      <c r="C19" s="17">
        <v>49.9</v>
      </c>
      <c r="D19" s="17">
        <v>54.57</v>
      </c>
      <c r="E19" s="17">
        <v>53.49</v>
      </c>
      <c r="F19" s="17">
        <v>53.99</v>
      </c>
      <c r="G19" s="17">
        <v>89.99</v>
      </c>
      <c r="H19" s="17">
        <f t="shared" si="0"/>
        <v>49.9</v>
      </c>
      <c r="I19" s="17">
        <f t="shared" si="1"/>
        <v>89.99</v>
      </c>
      <c r="J19" s="17">
        <f t="shared" si="2"/>
        <v>60.388</v>
      </c>
      <c r="K19" s="58">
        <f t="shared" si="3"/>
        <v>0.8034068136272545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8.75">
      <c r="A20" s="39" t="s">
        <v>49</v>
      </c>
      <c r="B20" s="16" t="s">
        <v>26</v>
      </c>
      <c r="C20" s="17">
        <v>99.99</v>
      </c>
      <c r="D20" s="17">
        <v>120.81</v>
      </c>
      <c r="E20" s="17">
        <v>114.62</v>
      </c>
      <c r="F20" s="17">
        <v>179.9</v>
      </c>
      <c r="G20" s="17">
        <v>141.99</v>
      </c>
      <c r="H20" s="17">
        <f t="shared" si="0"/>
        <v>99.99</v>
      </c>
      <c r="I20" s="17">
        <f t="shared" si="1"/>
        <v>179.9</v>
      </c>
      <c r="J20" s="17">
        <f t="shared" si="2"/>
        <v>131.46200000000002</v>
      </c>
      <c r="K20" s="58">
        <f t="shared" si="3"/>
        <v>0.7991799179917993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8.75">
      <c r="A21" s="39" t="s">
        <v>59</v>
      </c>
      <c r="B21" s="16" t="s">
        <v>60</v>
      </c>
      <c r="C21" s="17">
        <v>149.98</v>
      </c>
      <c r="D21" s="17">
        <v>179.21</v>
      </c>
      <c r="E21" s="17">
        <v>99.9</v>
      </c>
      <c r="F21" s="17">
        <v>172.54</v>
      </c>
      <c r="G21" s="17" t="s">
        <v>21</v>
      </c>
      <c r="H21" s="17">
        <f t="shared" si="0"/>
        <v>99.9</v>
      </c>
      <c r="I21" s="17">
        <f t="shared" si="1"/>
        <v>179.21</v>
      </c>
      <c r="J21" s="17">
        <f t="shared" si="2"/>
        <v>150.4075</v>
      </c>
      <c r="K21" s="58">
        <f t="shared" si="3"/>
        <v>0.793893893893894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8.75">
      <c r="A22" s="39" t="s">
        <v>131</v>
      </c>
      <c r="B22" s="16" t="s">
        <v>88</v>
      </c>
      <c r="C22" s="16" t="s">
        <v>21</v>
      </c>
      <c r="D22" s="20">
        <v>23.9</v>
      </c>
      <c r="E22" s="20">
        <v>26.99</v>
      </c>
      <c r="F22" s="20">
        <v>42.49</v>
      </c>
      <c r="G22" s="16" t="s">
        <v>21</v>
      </c>
      <c r="H22" s="17">
        <f t="shared" si="0"/>
        <v>23.9</v>
      </c>
      <c r="I22" s="17">
        <f t="shared" si="1"/>
        <v>42.49</v>
      </c>
      <c r="J22" s="17">
        <f t="shared" si="2"/>
        <v>31.126666666666665</v>
      </c>
      <c r="K22" s="58">
        <f t="shared" si="3"/>
        <v>0.777824267782427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8.75">
      <c r="A23" s="39" t="s">
        <v>127</v>
      </c>
      <c r="B23" s="16" t="s">
        <v>128</v>
      </c>
      <c r="C23" s="17">
        <v>48.49</v>
      </c>
      <c r="D23" s="17">
        <v>45.99</v>
      </c>
      <c r="E23" s="17">
        <v>49.99</v>
      </c>
      <c r="F23" s="17">
        <v>61.99</v>
      </c>
      <c r="G23" s="17">
        <v>81.59</v>
      </c>
      <c r="H23" s="17">
        <f t="shared" si="0"/>
        <v>45.99</v>
      </c>
      <c r="I23" s="17">
        <f t="shared" si="1"/>
        <v>81.59</v>
      </c>
      <c r="J23" s="17">
        <f t="shared" si="2"/>
        <v>57.61</v>
      </c>
      <c r="K23" s="58">
        <f t="shared" si="3"/>
        <v>0.7740813220265275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18.75">
      <c r="A24" s="39" t="s">
        <v>70</v>
      </c>
      <c r="B24" s="16" t="s">
        <v>69</v>
      </c>
      <c r="C24" s="17">
        <v>58.6</v>
      </c>
      <c r="D24" s="17">
        <v>103.49</v>
      </c>
      <c r="E24" s="17">
        <v>77.99</v>
      </c>
      <c r="F24" s="17">
        <v>77.5</v>
      </c>
      <c r="G24" s="17">
        <v>68.9</v>
      </c>
      <c r="H24" s="17">
        <f t="shared" si="0"/>
        <v>58.6</v>
      </c>
      <c r="I24" s="17">
        <f t="shared" si="1"/>
        <v>103.49</v>
      </c>
      <c r="J24" s="17">
        <f t="shared" si="2"/>
        <v>77.296</v>
      </c>
      <c r="K24" s="58">
        <f t="shared" si="3"/>
        <v>0.7660409556313992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33.75">
      <c r="A25" s="39" t="s">
        <v>118</v>
      </c>
      <c r="B25" s="16" t="s">
        <v>30</v>
      </c>
      <c r="C25" s="17">
        <v>106.84</v>
      </c>
      <c r="D25" s="17">
        <v>179.99</v>
      </c>
      <c r="E25" s="17">
        <v>104.99</v>
      </c>
      <c r="F25" s="17">
        <v>104.9</v>
      </c>
      <c r="G25" s="17">
        <v>149.16</v>
      </c>
      <c r="H25" s="17">
        <f t="shared" si="0"/>
        <v>104.9</v>
      </c>
      <c r="I25" s="17">
        <f t="shared" si="1"/>
        <v>179.99</v>
      </c>
      <c r="J25" s="17">
        <f t="shared" si="2"/>
        <v>129.176</v>
      </c>
      <c r="K25" s="58">
        <f t="shared" si="3"/>
        <v>0.7158245948522401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8.75">
      <c r="A26" s="39" t="s">
        <v>66</v>
      </c>
      <c r="B26" s="16" t="s">
        <v>67</v>
      </c>
      <c r="C26" s="17">
        <v>79.9</v>
      </c>
      <c r="D26" s="17">
        <v>134.9</v>
      </c>
      <c r="E26" s="17">
        <v>99.9</v>
      </c>
      <c r="F26" s="17">
        <v>99.9</v>
      </c>
      <c r="G26" s="17">
        <v>114.9</v>
      </c>
      <c r="H26" s="17">
        <f t="shared" si="0"/>
        <v>79.9</v>
      </c>
      <c r="I26" s="17">
        <f t="shared" si="1"/>
        <v>134.9</v>
      </c>
      <c r="J26" s="17">
        <f t="shared" si="2"/>
        <v>105.9</v>
      </c>
      <c r="K26" s="58">
        <f t="shared" si="3"/>
        <v>0.6883604505632039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8.75">
      <c r="A27" s="39" t="s">
        <v>123</v>
      </c>
      <c r="B27" s="16" t="s">
        <v>12</v>
      </c>
      <c r="C27" s="17">
        <v>207.9</v>
      </c>
      <c r="D27" s="17">
        <v>254.99</v>
      </c>
      <c r="E27" s="17">
        <v>279.43</v>
      </c>
      <c r="F27" s="17">
        <v>349.99</v>
      </c>
      <c r="G27" s="17">
        <v>259.99</v>
      </c>
      <c r="H27" s="17">
        <f t="shared" si="0"/>
        <v>207.9</v>
      </c>
      <c r="I27" s="17">
        <f t="shared" si="1"/>
        <v>349.99</v>
      </c>
      <c r="J27" s="17">
        <f t="shared" si="2"/>
        <v>270.46</v>
      </c>
      <c r="K27" s="58">
        <f t="shared" si="3"/>
        <v>0.6834535834535835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18.75">
      <c r="A28" s="39" t="s">
        <v>101</v>
      </c>
      <c r="B28" s="16" t="s">
        <v>30</v>
      </c>
      <c r="C28" s="25">
        <v>54.9</v>
      </c>
      <c r="D28" s="25">
        <v>49.99</v>
      </c>
      <c r="E28" s="25">
        <v>65.55</v>
      </c>
      <c r="F28" s="25">
        <v>84.14</v>
      </c>
      <c r="G28" s="25">
        <v>73.86</v>
      </c>
      <c r="H28" s="17">
        <f t="shared" si="0"/>
        <v>49.99</v>
      </c>
      <c r="I28" s="17">
        <f t="shared" si="1"/>
        <v>84.14</v>
      </c>
      <c r="J28" s="17">
        <f t="shared" si="2"/>
        <v>65.688</v>
      </c>
      <c r="K28" s="58">
        <f t="shared" si="3"/>
        <v>0.6831366273254651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8.75">
      <c r="A29" s="39" t="s">
        <v>153</v>
      </c>
      <c r="B29" s="16" t="s">
        <v>128</v>
      </c>
      <c r="C29" s="17">
        <v>79.9</v>
      </c>
      <c r="D29" s="17">
        <v>127.49</v>
      </c>
      <c r="E29" s="17">
        <v>108.99</v>
      </c>
      <c r="F29" s="17">
        <v>133.99</v>
      </c>
      <c r="G29" s="17">
        <v>89.99</v>
      </c>
      <c r="H29" s="17">
        <f t="shared" si="0"/>
        <v>79.9</v>
      </c>
      <c r="I29" s="17">
        <f t="shared" si="1"/>
        <v>133.99</v>
      </c>
      <c r="J29" s="17">
        <f t="shared" si="2"/>
        <v>108.072</v>
      </c>
      <c r="K29" s="58">
        <f t="shared" si="3"/>
        <v>0.6769712140175219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18.75">
      <c r="A30" s="39" t="s">
        <v>92</v>
      </c>
      <c r="B30" s="16" t="s">
        <v>83</v>
      </c>
      <c r="C30" s="16" t="s">
        <v>21</v>
      </c>
      <c r="D30" s="17">
        <v>65.72</v>
      </c>
      <c r="E30" s="17">
        <v>109.99</v>
      </c>
      <c r="F30" s="17">
        <v>69.99</v>
      </c>
      <c r="G30" s="16" t="s">
        <v>21</v>
      </c>
      <c r="H30" s="17">
        <f t="shared" si="0"/>
        <v>65.72</v>
      </c>
      <c r="I30" s="17">
        <f t="shared" si="1"/>
        <v>109.99</v>
      </c>
      <c r="J30" s="17">
        <f t="shared" si="2"/>
        <v>81.89999999999999</v>
      </c>
      <c r="K30" s="58">
        <f t="shared" si="3"/>
        <v>0.6736153377967133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8.75">
      <c r="A31" s="41" t="s">
        <v>73</v>
      </c>
      <c r="B31" s="16" t="s">
        <v>74</v>
      </c>
      <c r="C31" s="20">
        <v>94.8</v>
      </c>
      <c r="D31" s="20">
        <v>108.49</v>
      </c>
      <c r="E31" s="20">
        <v>149.99</v>
      </c>
      <c r="F31" s="20">
        <v>143.99</v>
      </c>
      <c r="G31" s="20">
        <v>157.99</v>
      </c>
      <c r="H31" s="17">
        <f t="shared" si="0"/>
        <v>94.8</v>
      </c>
      <c r="I31" s="17">
        <f t="shared" si="1"/>
        <v>157.99</v>
      </c>
      <c r="J31" s="17">
        <f t="shared" si="2"/>
        <v>131.052</v>
      </c>
      <c r="K31" s="58">
        <f t="shared" si="3"/>
        <v>0.6665611814345993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8.75">
      <c r="A32" s="39" t="s">
        <v>29</v>
      </c>
      <c r="B32" s="16" t="s">
        <v>30</v>
      </c>
      <c r="C32" s="20">
        <v>98.7</v>
      </c>
      <c r="D32" s="20">
        <v>89.9</v>
      </c>
      <c r="E32" s="20">
        <v>118.05</v>
      </c>
      <c r="F32" s="20">
        <v>139</v>
      </c>
      <c r="G32" s="20">
        <v>144.89</v>
      </c>
      <c r="H32" s="17">
        <f t="shared" si="0"/>
        <v>89.9</v>
      </c>
      <c r="I32" s="17">
        <f t="shared" si="1"/>
        <v>144.89</v>
      </c>
      <c r="J32" s="17">
        <f t="shared" si="2"/>
        <v>118.10799999999999</v>
      </c>
      <c r="K32" s="58">
        <f t="shared" si="3"/>
        <v>0.6116796440489429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8.75">
      <c r="A33" s="39" t="s">
        <v>11</v>
      </c>
      <c r="B33" s="16" t="s">
        <v>12</v>
      </c>
      <c r="C33" s="17">
        <v>168.89</v>
      </c>
      <c r="D33" s="17">
        <v>218.18</v>
      </c>
      <c r="E33" s="17">
        <v>270.38</v>
      </c>
      <c r="F33" s="17">
        <v>169.99</v>
      </c>
      <c r="G33" s="17">
        <v>184.99</v>
      </c>
      <c r="H33" s="17">
        <f t="shared" si="0"/>
        <v>168.89</v>
      </c>
      <c r="I33" s="17">
        <f t="shared" si="1"/>
        <v>270.38</v>
      </c>
      <c r="J33" s="17">
        <f t="shared" si="2"/>
        <v>202.48600000000002</v>
      </c>
      <c r="K33" s="58">
        <f t="shared" si="3"/>
        <v>0.6009236781336966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18.75">
      <c r="A34" s="39" t="s">
        <v>45</v>
      </c>
      <c r="B34" s="16" t="s">
        <v>46</v>
      </c>
      <c r="C34" s="17">
        <v>49.15</v>
      </c>
      <c r="D34" s="17">
        <v>77.8</v>
      </c>
      <c r="E34" s="17">
        <v>56.9</v>
      </c>
      <c r="F34" s="17">
        <v>54.9</v>
      </c>
      <c r="G34" s="17" t="s">
        <v>21</v>
      </c>
      <c r="H34" s="17">
        <f t="shared" si="0"/>
        <v>49.15</v>
      </c>
      <c r="I34" s="17">
        <f t="shared" si="1"/>
        <v>77.8</v>
      </c>
      <c r="J34" s="17">
        <f t="shared" si="2"/>
        <v>59.6875</v>
      </c>
      <c r="K34" s="58">
        <f t="shared" si="3"/>
        <v>0.5829094608341812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8.75">
      <c r="A35" s="39" t="s">
        <v>81</v>
      </c>
      <c r="B35" s="16" t="s">
        <v>74</v>
      </c>
      <c r="C35" s="17">
        <v>149.9</v>
      </c>
      <c r="D35" s="17">
        <v>135.99</v>
      </c>
      <c r="E35" s="17">
        <v>159.99</v>
      </c>
      <c r="F35" s="17">
        <v>215.04</v>
      </c>
      <c r="G35" s="16" t="s">
        <v>21</v>
      </c>
      <c r="H35" s="17">
        <f t="shared" si="0"/>
        <v>135.99</v>
      </c>
      <c r="I35" s="17">
        <f t="shared" si="1"/>
        <v>215.04</v>
      </c>
      <c r="J35" s="17">
        <f t="shared" si="2"/>
        <v>165.23000000000002</v>
      </c>
      <c r="K35" s="58">
        <f t="shared" si="3"/>
        <v>0.5812927421133904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8.75">
      <c r="A36" s="39" t="s">
        <v>136</v>
      </c>
      <c r="B36" s="16" t="s">
        <v>55</v>
      </c>
      <c r="C36" s="20">
        <v>80.51</v>
      </c>
      <c r="D36" s="20">
        <v>109.99</v>
      </c>
      <c r="E36" s="20">
        <v>69.89</v>
      </c>
      <c r="F36" s="20">
        <v>96.66</v>
      </c>
      <c r="G36" s="20">
        <v>83.88</v>
      </c>
      <c r="H36" s="17">
        <f t="shared" si="0"/>
        <v>69.89</v>
      </c>
      <c r="I36" s="17">
        <f t="shared" si="1"/>
        <v>109.99</v>
      </c>
      <c r="J36" s="17">
        <f t="shared" si="2"/>
        <v>88.186</v>
      </c>
      <c r="K36" s="58">
        <f t="shared" si="3"/>
        <v>0.573758763771641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8.75">
      <c r="A37" s="39" t="s">
        <v>109</v>
      </c>
      <c r="B37" s="16" t="s">
        <v>79</v>
      </c>
      <c r="C37" s="17">
        <v>64.9</v>
      </c>
      <c r="D37" s="17">
        <v>41.24</v>
      </c>
      <c r="E37" s="17">
        <v>46.14</v>
      </c>
      <c r="F37" s="17">
        <v>49.83</v>
      </c>
      <c r="G37" s="17">
        <v>53.9</v>
      </c>
      <c r="H37" s="17">
        <f t="shared" si="0"/>
        <v>41.24</v>
      </c>
      <c r="I37" s="17">
        <f t="shared" si="1"/>
        <v>64.9</v>
      </c>
      <c r="J37" s="17">
        <f t="shared" si="2"/>
        <v>51.202</v>
      </c>
      <c r="K37" s="58">
        <f t="shared" si="3"/>
        <v>0.5737148399612029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8.75">
      <c r="A38" s="39" t="s">
        <v>42</v>
      </c>
      <c r="B38" s="16" t="s">
        <v>28</v>
      </c>
      <c r="C38" s="17" t="s">
        <v>21</v>
      </c>
      <c r="D38" s="17">
        <v>129.9</v>
      </c>
      <c r="E38" s="17">
        <v>134.9</v>
      </c>
      <c r="F38" s="17">
        <v>199.8</v>
      </c>
      <c r="G38" s="17">
        <v>149.99</v>
      </c>
      <c r="H38" s="17">
        <f t="shared" si="0"/>
        <v>129.9</v>
      </c>
      <c r="I38" s="17">
        <f t="shared" si="1"/>
        <v>199.8</v>
      </c>
      <c r="J38" s="17">
        <f t="shared" si="2"/>
        <v>153.6475</v>
      </c>
      <c r="K38" s="58">
        <f t="shared" si="3"/>
        <v>0.5381062355658199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8.75">
      <c r="A39" s="39" t="s">
        <v>111</v>
      </c>
      <c r="B39" s="16" t="s">
        <v>112</v>
      </c>
      <c r="C39" s="26">
        <v>44.9</v>
      </c>
      <c r="D39" s="26">
        <v>68.9</v>
      </c>
      <c r="E39" s="26">
        <v>47.92</v>
      </c>
      <c r="F39" s="26">
        <v>59.99</v>
      </c>
      <c r="G39" s="26" t="s">
        <v>21</v>
      </c>
      <c r="H39" s="17">
        <f t="shared" si="0"/>
        <v>44.9</v>
      </c>
      <c r="I39" s="17">
        <f t="shared" si="1"/>
        <v>68.9</v>
      </c>
      <c r="J39" s="17">
        <f t="shared" si="2"/>
        <v>55.4275</v>
      </c>
      <c r="K39" s="58">
        <f t="shared" si="3"/>
        <v>0.5345211581291762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8.75">
      <c r="A40" s="39" t="s">
        <v>124</v>
      </c>
      <c r="B40" s="16" t="s">
        <v>125</v>
      </c>
      <c r="C40" s="17">
        <v>289.64</v>
      </c>
      <c r="D40" s="17">
        <v>299</v>
      </c>
      <c r="E40" s="17">
        <v>305.99</v>
      </c>
      <c r="F40" s="17">
        <v>383</v>
      </c>
      <c r="G40" s="17">
        <v>249.99</v>
      </c>
      <c r="H40" s="17">
        <f t="shared" si="0"/>
        <v>249.99</v>
      </c>
      <c r="I40" s="17">
        <f t="shared" si="1"/>
        <v>383</v>
      </c>
      <c r="J40" s="17">
        <f t="shared" si="2"/>
        <v>305.524</v>
      </c>
      <c r="K40" s="58">
        <f t="shared" si="3"/>
        <v>0.532061282451298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8.75">
      <c r="A41" s="39" t="s">
        <v>117</v>
      </c>
      <c r="B41" s="16" t="s">
        <v>83</v>
      </c>
      <c r="C41" s="17">
        <v>38.9</v>
      </c>
      <c r="D41" s="17">
        <v>56.96</v>
      </c>
      <c r="E41" s="17">
        <v>49.49</v>
      </c>
      <c r="F41" s="17">
        <v>58.9</v>
      </c>
      <c r="G41" s="17">
        <v>49.99</v>
      </c>
      <c r="H41" s="17">
        <f t="shared" si="0"/>
        <v>38.9</v>
      </c>
      <c r="I41" s="17">
        <f t="shared" si="1"/>
        <v>58.9</v>
      </c>
      <c r="J41" s="17">
        <f t="shared" si="2"/>
        <v>50.848</v>
      </c>
      <c r="K41" s="58">
        <f t="shared" si="3"/>
        <v>0.5141388174807198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8.75">
      <c r="A42" s="39" t="s">
        <v>143</v>
      </c>
      <c r="B42" s="16" t="s">
        <v>48</v>
      </c>
      <c r="C42" s="17">
        <v>66.64</v>
      </c>
      <c r="D42" s="17">
        <v>56.2</v>
      </c>
      <c r="E42" s="17">
        <v>78</v>
      </c>
      <c r="F42" s="17">
        <v>64.48</v>
      </c>
      <c r="G42" s="17">
        <v>84.99</v>
      </c>
      <c r="H42" s="17">
        <f t="shared" si="0"/>
        <v>56.2</v>
      </c>
      <c r="I42" s="17">
        <f t="shared" si="1"/>
        <v>84.99</v>
      </c>
      <c r="J42" s="17">
        <f t="shared" si="2"/>
        <v>70.062</v>
      </c>
      <c r="K42" s="58">
        <f t="shared" si="3"/>
        <v>0.5122775800711743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8.75">
      <c r="A43" s="39" t="s">
        <v>20</v>
      </c>
      <c r="B43" s="16" t="s">
        <v>12</v>
      </c>
      <c r="C43" s="17">
        <v>397.97</v>
      </c>
      <c r="D43" s="17">
        <v>461.97</v>
      </c>
      <c r="E43" s="17">
        <v>403.99</v>
      </c>
      <c r="F43" s="17">
        <v>599.99</v>
      </c>
      <c r="G43" s="17" t="s">
        <v>21</v>
      </c>
      <c r="H43" s="17">
        <f t="shared" si="0"/>
        <v>397.97</v>
      </c>
      <c r="I43" s="17">
        <f t="shared" si="1"/>
        <v>599.99</v>
      </c>
      <c r="J43" s="17">
        <f t="shared" si="2"/>
        <v>465.98</v>
      </c>
      <c r="K43" s="58">
        <f t="shared" si="3"/>
        <v>0.507626202980124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18.75">
      <c r="A44" s="39" t="s">
        <v>22</v>
      </c>
      <c r="B44" s="16" t="s">
        <v>18</v>
      </c>
      <c r="C44" s="17">
        <v>281.51</v>
      </c>
      <c r="D44" s="17">
        <v>422.9</v>
      </c>
      <c r="E44" s="17">
        <v>286.99</v>
      </c>
      <c r="F44" s="17">
        <v>328.9</v>
      </c>
      <c r="G44" s="17">
        <v>380.18</v>
      </c>
      <c r="H44" s="17">
        <f t="shared" si="0"/>
        <v>281.51</v>
      </c>
      <c r="I44" s="17">
        <f t="shared" si="1"/>
        <v>422.9</v>
      </c>
      <c r="J44" s="17">
        <f t="shared" si="2"/>
        <v>340.096</v>
      </c>
      <c r="K44" s="58">
        <f t="shared" si="3"/>
        <v>0.5022556925153636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8.75">
      <c r="A45" s="39" t="s">
        <v>137</v>
      </c>
      <c r="B45" s="16" t="s">
        <v>28</v>
      </c>
      <c r="C45" s="17">
        <v>109.9</v>
      </c>
      <c r="D45" s="17">
        <v>143.99</v>
      </c>
      <c r="E45" s="17">
        <v>148</v>
      </c>
      <c r="F45" s="17">
        <v>149.9</v>
      </c>
      <c r="G45" s="17">
        <v>164.99</v>
      </c>
      <c r="H45" s="17">
        <f t="shared" si="0"/>
        <v>109.9</v>
      </c>
      <c r="I45" s="17">
        <f t="shared" si="1"/>
        <v>164.99</v>
      </c>
      <c r="J45" s="17">
        <f t="shared" si="2"/>
        <v>143.356</v>
      </c>
      <c r="K45" s="58">
        <f t="shared" si="3"/>
        <v>0.5012738853503185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18.75">
      <c r="A46" s="39" t="s">
        <v>103</v>
      </c>
      <c r="B46" s="16" t="s">
        <v>104</v>
      </c>
      <c r="C46" s="17">
        <v>179.99</v>
      </c>
      <c r="D46" s="17">
        <v>175.99</v>
      </c>
      <c r="E46" s="17">
        <v>119.99</v>
      </c>
      <c r="F46" s="17">
        <v>178.99</v>
      </c>
      <c r="G46" s="17">
        <v>179.99</v>
      </c>
      <c r="H46" s="17">
        <f t="shared" si="0"/>
        <v>119.99</v>
      </c>
      <c r="I46" s="17">
        <f t="shared" si="1"/>
        <v>179.99</v>
      </c>
      <c r="J46" s="17">
        <f t="shared" si="2"/>
        <v>166.99</v>
      </c>
      <c r="K46" s="58">
        <f t="shared" si="3"/>
        <v>0.5000416701391783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18.75">
      <c r="A47" s="39" t="s">
        <v>106</v>
      </c>
      <c r="B47" s="16" t="s">
        <v>104</v>
      </c>
      <c r="C47" s="17">
        <v>73.7</v>
      </c>
      <c r="D47" s="17">
        <v>74.99</v>
      </c>
      <c r="E47" s="17">
        <v>74.99</v>
      </c>
      <c r="F47" s="17">
        <v>84.12</v>
      </c>
      <c r="G47" s="17">
        <v>109.99</v>
      </c>
      <c r="H47" s="17">
        <f t="shared" si="0"/>
        <v>73.7</v>
      </c>
      <c r="I47" s="17">
        <f t="shared" si="1"/>
        <v>109.99</v>
      </c>
      <c r="J47" s="17">
        <f t="shared" si="2"/>
        <v>83.55799999999999</v>
      </c>
      <c r="K47" s="58">
        <f t="shared" si="3"/>
        <v>0.49240162822252365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33.75">
      <c r="A48" s="39" t="s">
        <v>25</v>
      </c>
      <c r="B48" s="16" t="s">
        <v>26</v>
      </c>
      <c r="C48" s="17">
        <v>48.9</v>
      </c>
      <c r="D48" s="17">
        <v>69.9</v>
      </c>
      <c r="E48" s="17">
        <v>46.9</v>
      </c>
      <c r="F48" s="17">
        <v>64.9</v>
      </c>
      <c r="G48" s="17" t="s">
        <v>21</v>
      </c>
      <c r="H48" s="17">
        <f t="shared" si="0"/>
        <v>46.9</v>
      </c>
      <c r="I48" s="17">
        <f t="shared" si="1"/>
        <v>69.9</v>
      </c>
      <c r="J48" s="17">
        <f t="shared" si="2"/>
        <v>57.650000000000006</v>
      </c>
      <c r="K48" s="58">
        <f t="shared" si="3"/>
        <v>0.49040511727078906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18.75">
      <c r="A49" s="39" t="s">
        <v>87</v>
      </c>
      <c r="B49" s="16" t="s">
        <v>88</v>
      </c>
      <c r="C49" s="17">
        <v>49.59</v>
      </c>
      <c r="D49" s="17">
        <v>59.31</v>
      </c>
      <c r="E49" s="17">
        <v>70.65</v>
      </c>
      <c r="F49" s="17">
        <v>73.9</v>
      </c>
      <c r="G49" s="17">
        <v>64.15</v>
      </c>
      <c r="H49" s="17">
        <f t="shared" si="0"/>
        <v>49.59</v>
      </c>
      <c r="I49" s="17">
        <f t="shared" si="1"/>
        <v>73.9</v>
      </c>
      <c r="J49" s="17">
        <f t="shared" si="2"/>
        <v>63.52</v>
      </c>
      <c r="K49" s="58">
        <f t="shared" si="3"/>
        <v>0.4902198023795119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18.75">
      <c r="A50" s="39" t="s">
        <v>140</v>
      </c>
      <c r="B50" s="16" t="s">
        <v>141</v>
      </c>
      <c r="C50" s="17">
        <v>76.71</v>
      </c>
      <c r="D50" s="17">
        <v>72.9</v>
      </c>
      <c r="E50" s="17">
        <v>101.99</v>
      </c>
      <c r="F50" s="17">
        <v>68.99</v>
      </c>
      <c r="G50" s="17">
        <v>101.99</v>
      </c>
      <c r="H50" s="17">
        <f t="shared" si="0"/>
        <v>68.99</v>
      </c>
      <c r="I50" s="17">
        <f t="shared" si="1"/>
        <v>101.99</v>
      </c>
      <c r="J50" s="17">
        <f t="shared" si="2"/>
        <v>84.51599999999999</v>
      </c>
      <c r="K50" s="58">
        <f t="shared" si="3"/>
        <v>0.47833019278156264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7"/>
    </row>
    <row r="51" spans="1:40" ht="18.75">
      <c r="A51" s="39" t="s">
        <v>82</v>
      </c>
      <c r="B51" s="16" t="s">
        <v>83</v>
      </c>
      <c r="C51" s="17">
        <v>78.9</v>
      </c>
      <c r="D51" s="17">
        <v>101.99</v>
      </c>
      <c r="E51" s="17">
        <v>108.8</v>
      </c>
      <c r="F51" s="17">
        <v>99.99</v>
      </c>
      <c r="G51" s="17">
        <v>115.99</v>
      </c>
      <c r="H51" s="17">
        <f t="shared" si="0"/>
        <v>78.9</v>
      </c>
      <c r="I51" s="17">
        <f t="shared" si="1"/>
        <v>115.99</v>
      </c>
      <c r="J51" s="17">
        <f t="shared" si="2"/>
        <v>101.13399999999999</v>
      </c>
      <c r="K51" s="58">
        <f t="shared" si="3"/>
        <v>0.4700887198986057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7"/>
    </row>
    <row r="52" spans="1:40" ht="18.75">
      <c r="A52" s="41" t="s">
        <v>23</v>
      </c>
      <c r="B52" s="16" t="s">
        <v>24</v>
      </c>
      <c r="C52" s="17">
        <v>249</v>
      </c>
      <c r="D52" s="17">
        <v>345.9</v>
      </c>
      <c r="E52" s="17">
        <v>334.9</v>
      </c>
      <c r="F52" s="17">
        <v>364.9</v>
      </c>
      <c r="G52" s="17" t="s">
        <v>21</v>
      </c>
      <c r="H52" s="17">
        <f t="shared" si="0"/>
        <v>249</v>
      </c>
      <c r="I52" s="17">
        <f t="shared" si="1"/>
        <v>364.9</v>
      </c>
      <c r="J52" s="17">
        <f t="shared" si="2"/>
        <v>323.67499999999995</v>
      </c>
      <c r="K52" s="58">
        <f t="shared" si="3"/>
        <v>0.4654618473895582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18.75">
      <c r="A53" s="39" t="s">
        <v>47</v>
      </c>
      <c r="B53" s="16" t="s">
        <v>48</v>
      </c>
      <c r="C53" s="17">
        <v>45.18</v>
      </c>
      <c r="D53" s="17">
        <v>52.26</v>
      </c>
      <c r="E53" s="17">
        <v>66.13</v>
      </c>
      <c r="F53" s="17">
        <v>54.9</v>
      </c>
      <c r="G53" s="17" t="s">
        <v>21</v>
      </c>
      <c r="H53" s="17">
        <f t="shared" si="0"/>
        <v>45.18</v>
      </c>
      <c r="I53" s="17">
        <f t="shared" si="1"/>
        <v>66.13</v>
      </c>
      <c r="J53" s="17">
        <f t="shared" si="2"/>
        <v>54.6175</v>
      </c>
      <c r="K53" s="58">
        <f t="shared" si="3"/>
        <v>0.463700752545374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7"/>
    </row>
    <row r="54" spans="1:40" ht="18.75">
      <c r="A54" s="39" t="s">
        <v>32</v>
      </c>
      <c r="B54" s="16" t="s">
        <v>33</v>
      </c>
      <c r="C54" s="20">
        <v>102.9</v>
      </c>
      <c r="D54" s="20" t="s">
        <v>21</v>
      </c>
      <c r="E54" s="20">
        <v>144.49</v>
      </c>
      <c r="F54" s="20">
        <v>150</v>
      </c>
      <c r="G54" s="20">
        <v>109.99</v>
      </c>
      <c r="H54" s="17">
        <f t="shared" si="0"/>
        <v>102.9</v>
      </c>
      <c r="I54" s="17">
        <f t="shared" si="1"/>
        <v>150</v>
      </c>
      <c r="J54" s="17">
        <f t="shared" si="2"/>
        <v>126.845</v>
      </c>
      <c r="K54" s="58">
        <f t="shared" si="3"/>
        <v>0.4577259475218658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18.75">
      <c r="A55" s="39" t="s">
        <v>94</v>
      </c>
      <c r="B55" s="16" t="s">
        <v>74</v>
      </c>
      <c r="C55" s="17">
        <v>19.9</v>
      </c>
      <c r="D55" s="17">
        <v>25.49</v>
      </c>
      <c r="E55" s="17">
        <v>25.49</v>
      </c>
      <c r="F55" s="17">
        <v>24.48</v>
      </c>
      <c r="G55" s="17">
        <v>28.11</v>
      </c>
      <c r="H55" s="17">
        <f t="shared" si="0"/>
        <v>19.9</v>
      </c>
      <c r="I55" s="17">
        <f t="shared" si="1"/>
        <v>28.11</v>
      </c>
      <c r="J55" s="17">
        <f t="shared" si="2"/>
        <v>24.694</v>
      </c>
      <c r="K55" s="58">
        <f t="shared" si="3"/>
        <v>0.4125628140703519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8.75">
      <c r="A56" s="23" t="s">
        <v>148</v>
      </c>
      <c r="B56" s="23" t="s">
        <v>12</v>
      </c>
      <c r="C56" s="17">
        <v>379.99</v>
      </c>
      <c r="D56" s="17">
        <v>349.99</v>
      </c>
      <c r="E56" s="17">
        <v>432.99</v>
      </c>
      <c r="F56" s="17">
        <v>494</v>
      </c>
      <c r="G56" s="17" t="s">
        <v>21</v>
      </c>
      <c r="H56" s="17">
        <f t="shared" si="0"/>
        <v>349.99</v>
      </c>
      <c r="I56" s="17">
        <f t="shared" si="1"/>
        <v>494</v>
      </c>
      <c r="J56" s="17">
        <f t="shared" si="2"/>
        <v>414.2425</v>
      </c>
      <c r="K56" s="58">
        <f t="shared" si="3"/>
        <v>0.41146889911140305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ht="18.75">
      <c r="A57" s="39" t="s">
        <v>119</v>
      </c>
      <c r="B57" s="16" t="s">
        <v>48</v>
      </c>
      <c r="C57" s="20" t="s">
        <v>21</v>
      </c>
      <c r="D57" s="20">
        <v>72.9</v>
      </c>
      <c r="E57" s="20">
        <v>71</v>
      </c>
      <c r="F57" s="20">
        <v>99.99</v>
      </c>
      <c r="G57" s="20">
        <v>89.99</v>
      </c>
      <c r="H57" s="17">
        <f t="shared" si="0"/>
        <v>71</v>
      </c>
      <c r="I57" s="17">
        <f t="shared" si="1"/>
        <v>99.99</v>
      </c>
      <c r="J57" s="17">
        <f t="shared" si="2"/>
        <v>83.47</v>
      </c>
      <c r="K57" s="58">
        <f t="shared" si="3"/>
        <v>0.40830985915492946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18.75">
      <c r="A58" s="39" t="s">
        <v>61</v>
      </c>
      <c r="B58" s="16" t="s">
        <v>53</v>
      </c>
      <c r="C58" s="17">
        <v>35.19</v>
      </c>
      <c r="D58" s="17">
        <v>35.19</v>
      </c>
      <c r="E58" s="17">
        <v>31.45</v>
      </c>
      <c r="F58" s="17">
        <v>24.99</v>
      </c>
      <c r="G58" s="17">
        <v>29.99</v>
      </c>
      <c r="H58" s="17">
        <f t="shared" si="0"/>
        <v>24.99</v>
      </c>
      <c r="I58" s="17">
        <f t="shared" si="1"/>
        <v>35.19</v>
      </c>
      <c r="J58" s="17">
        <f t="shared" si="2"/>
        <v>31.362000000000002</v>
      </c>
      <c r="K58" s="58">
        <f t="shared" si="3"/>
        <v>0.40816326530612246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18.75">
      <c r="A59" s="23" t="s">
        <v>129</v>
      </c>
      <c r="B59" s="23" t="s">
        <v>55</v>
      </c>
      <c r="C59" s="17">
        <v>429.99</v>
      </c>
      <c r="D59" s="17" t="s">
        <v>21</v>
      </c>
      <c r="E59" s="17">
        <v>429.99</v>
      </c>
      <c r="F59" s="17">
        <v>596.39</v>
      </c>
      <c r="G59" s="17" t="s">
        <v>21</v>
      </c>
      <c r="H59" s="17">
        <f t="shared" si="0"/>
        <v>429.99</v>
      </c>
      <c r="I59" s="17">
        <f t="shared" si="1"/>
        <v>596.39</v>
      </c>
      <c r="J59" s="17">
        <f t="shared" si="2"/>
        <v>485.45666666666665</v>
      </c>
      <c r="K59" s="58">
        <f t="shared" si="3"/>
        <v>0.3869857438545081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18.75">
      <c r="A60" s="39" t="s">
        <v>107</v>
      </c>
      <c r="B60" s="16" t="s">
        <v>104</v>
      </c>
      <c r="C60" s="17">
        <v>129.9</v>
      </c>
      <c r="D60" s="17">
        <v>163.77</v>
      </c>
      <c r="E60" s="17">
        <v>159.9</v>
      </c>
      <c r="F60" s="17">
        <v>179.84</v>
      </c>
      <c r="G60" s="17">
        <v>179.99</v>
      </c>
      <c r="H60" s="17">
        <f t="shared" si="0"/>
        <v>129.9</v>
      </c>
      <c r="I60" s="17">
        <f t="shared" si="1"/>
        <v>179.99</v>
      </c>
      <c r="J60" s="17">
        <f t="shared" si="2"/>
        <v>162.68</v>
      </c>
      <c r="K60" s="58">
        <f t="shared" si="3"/>
        <v>0.38560431100846815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18.75">
      <c r="A61" s="39" t="s">
        <v>144</v>
      </c>
      <c r="B61" s="16" t="s">
        <v>145</v>
      </c>
      <c r="C61" s="17">
        <v>37.02</v>
      </c>
      <c r="D61" s="17">
        <v>43.99</v>
      </c>
      <c r="E61" s="17">
        <v>50.89</v>
      </c>
      <c r="F61" s="17">
        <v>37.9</v>
      </c>
      <c r="G61" s="17">
        <v>37.9</v>
      </c>
      <c r="H61" s="17">
        <f t="shared" si="0"/>
        <v>37.02</v>
      </c>
      <c r="I61" s="17">
        <f t="shared" si="1"/>
        <v>50.89</v>
      </c>
      <c r="J61" s="17">
        <f t="shared" si="2"/>
        <v>41.54</v>
      </c>
      <c r="K61" s="58">
        <f t="shared" si="3"/>
        <v>0.374662344678552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8.75">
      <c r="A62" s="39" t="s">
        <v>122</v>
      </c>
      <c r="B62" s="16" t="s">
        <v>60</v>
      </c>
      <c r="C62" s="17">
        <v>219</v>
      </c>
      <c r="D62" s="17">
        <v>277.99</v>
      </c>
      <c r="E62" s="17">
        <v>249.8</v>
      </c>
      <c r="F62" s="17">
        <v>299</v>
      </c>
      <c r="G62" s="17" t="s">
        <v>21</v>
      </c>
      <c r="H62" s="17">
        <f t="shared" si="0"/>
        <v>219</v>
      </c>
      <c r="I62" s="17">
        <f t="shared" si="1"/>
        <v>299</v>
      </c>
      <c r="J62" s="17">
        <f t="shared" si="2"/>
        <v>261.4475</v>
      </c>
      <c r="K62" s="58">
        <f t="shared" si="3"/>
        <v>0.365296803652968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8.75">
      <c r="A63" s="39" t="s">
        <v>37</v>
      </c>
      <c r="B63" s="16" t="s">
        <v>28</v>
      </c>
      <c r="C63" s="20" t="s">
        <v>21</v>
      </c>
      <c r="D63" s="20">
        <v>30.59</v>
      </c>
      <c r="E63" s="20">
        <v>32.99</v>
      </c>
      <c r="F63" s="20">
        <v>29.99</v>
      </c>
      <c r="G63" s="20">
        <v>40.79</v>
      </c>
      <c r="H63" s="17">
        <f t="shared" si="0"/>
        <v>29.99</v>
      </c>
      <c r="I63" s="17">
        <f t="shared" si="1"/>
        <v>40.79</v>
      </c>
      <c r="J63" s="17">
        <f t="shared" si="2"/>
        <v>33.59</v>
      </c>
      <c r="K63" s="58">
        <f t="shared" si="3"/>
        <v>0.36012004001333775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ht="18.75">
      <c r="A64" s="39" t="s">
        <v>76</v>
      </c>
      <c r="B64" s="16" t="s">
        <v>77</v>
      </c>
      <c r="C64" s="17">
        <v>92.9</v>
      </c>
      <c r="D64" s="17">
        <v>112.99</v>
      </c>
      <c r="E64" s="17">
        <v>125.9</v>
      </c>
      <c r="F64" s="17">
        <v>116.2</v>
      </c>
      <c r="G64" s="17">
        <v>97.99</v>
      </c>
      <c r="H64" s="17">
        <f t="shared" si="0"/>
        <v>92.9</v>
      </c>
      <c r="I64" s="17">
        <f t="shared" si="1"/>
        <v>125.9</v>
      </c>
      <c r="J64" s="17">
        <f t="shared" si="2"/>
        <v>109.196</v>
      </c>
      <c r="K64" s="58">
        <f t="shared" si="3"/>
        <v>0.35522066738428415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ht="18.75">
      <c r="A65" s="39" t="s">
        <v>36</v>
      </c>
      <c r="B65" s="16" t="s">
        <v>28</v>
      </c>
      <c r="C65" s="20">
        <v>141</v>
      </c>
      <c r="D65" s="20">
        <v>189.5</v>
      </c>
      <c r="E65" s="20">
        <v>143.91</v>
      </c>
      <c r="F65" s="20">
        <v>175</v>
      </c>
      <c r="G65" s="20">
        <v>189.9</v>
      </c>
      <c r="H65" s="17">
        <f t="shared" si="0"/>
        <v>141</v>
      </c>
      <c r="I65" s="17">
        <f t="shared" si="1"/>
        <v>189.9</v>
      </c>
      <c r="J65" s="17">
        <f t="shared" si="2"/>
        <v>167.862</v>
      </c>
      <c r="K65" s="58">
        <f t="shared" si="3"/>
        <v>0.3468085106382979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18.75">
      <c r="A66" s="39" t="s">
        <v>52</v>
      </c>
      <c r="B66" s="16" t="s">
        <v>53</v>
      </c>
      <c r="C66" s="17" t="s">
        <v>21</v>
      </c>
      <c r="D66" s="17" t="s">
        <v>21</v>
      </c>
      <c r="E66" s="17">
        <v>221.7</v>
      </c>
      <c r="F66" s="17">
        <v>164.97</v>
      </c>
      <c r="G66" s="17">
        <v>198.53</v>
      </c>
      <c r="H66" s="17">
        <f t="shared" si="0"/>
        <v>164.97</v>
      </c>
      <c r="I66" s="17">
        <f t="shared" si="1"/>
        <v>221.7</v>
      </c>
      <c r="J66" s="17">
        <f t="shared" si="2"/>
        <v>195.0666666666667</v>
      </c>
      <c r="K66" s="58">
        <f t="shared" si="3"/>
        <v>0.34388070558283323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ht="18.75">
      <c r="A67" s="39" t="s">
        <v>84</v>
      </c>
      <c r="B67" s="16" t="s">
        <v>79</v>
      </c>
      <c r="C67" s="17">
        <v>16.4</v>
      </c>
      <c r="D67" s="17">
        <v>20.39</v>
      </c>
      <c r="E67" s="17">
        <v>21.99</v>
      </c>
      <c r="F67" s="17">
        <v>21.99</v>
      </c>
      <c r="G67" s="17">
        <v>19.98</v>
      </c>
      <c r="H67" s="17">
        <f t="shared" si="0"/>
        <v>16.4</v>
      </c>
      <c r="I67" s="17">
        <f t="shared" si="1"/>
        <v>21.99</v>
      </c>
      <c r="J67" s="17">
        <f t="shared" si="2"/>
        <v>20.15</v>
      </c>
      <c r="K67" s="58">
        <f t="shared" si="3"/>
        <v>0.34085365853658534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ht="18.75">
      <c r="A68" s="39" t="s">
        <v>89</v>
      </c>
      <c r="B68" s="16" t="s">
        <v>30</v>
      </c>
      <c r="C68" s="17">
        <v>89.9</v>
      </c>
      <c r="D68" s="17">
        <v>99.99</v>
      </c>
      <c r="E68" s="17">
        <v>118.37</v>
      </c>
      <c r="F68" s="17">
        <v>119.9</v>
      </c>
      <c r="G68" s="17">
        <v>104.99</v>
      </c>
      <c r="H68" s="17">
        <f t="shared" si="0"/>
        <v>89.9</v>
      </c>
      <c r="I68" s="17">
        <f t="shared" si="1"/>
        <v>119.9</v>
      </c>
      <c r="J68" s="17">
        <f t="shared" si="2"/>
        <v>106.63</v>
      </c>
      <c r="K68" s="58">
        <f t="shared" si="3"/>
        <v>0.3337041156840934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ht="18.75">
      <c r="A69" s="39" t="s">
        <v>58</v>
      </c>
      <c r="B69" s="16" t="s">
        <v>51</v>
      </c>
      <c r="C69" s="17">
        <v>87.9</v>
      </c>
      <c r="D69" s="17">
        <v>115.99</v>
      </c>
      <c r="E69" s="17">
        <v>100.91</v>
      </c>
      <c r="F69" s="17">
        <v>101.77</v>
      </c>
      <c r="G69" s="17" t="s">
        <v>21</v>
      </c>
      <c r="H69" s="17">
        <f t="shared" si="0"/>
        <v>87.9</v>
      </c>
      <c r="I69" s="17">
        <f t="shared" si="1"/>
        <v>115.99</v>
      </c>
      <c r="J69" s="17">
        <f t="shared" si="2"/>
        <v>101.6425</v>
      </c>
      <c r="K69" s="58">
        <f t="shared" si="3"/>
        <v>0.3195676905574516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18.75">
      <c r="A70" s="39" t="s">
        <v>68</v>
      </c>
      <c r="B70" s="16" t="s">
        <v>69</v>
      </c>
      <c r="C70" s="17">
        <v>59</v>
      </c>
      <c r="D70" s="17">
        <v>77.8</v>
      </c>
      <c r="E70" s="17">
        <v>69.97</v>
      </c>
      <c r="F70" s="17">
        <v>69.9</v>
      </c>
      <c r="G70" s="17">
        <v>70.9</v>
      </c>
      <c r="H70" s="17">
        <f t="shared" si="0"/>
        <v>59</v>
      </c>
      <c r="I70" s="17">
        <f t="shared" si="1"/>
        <v>77.8</v>
      </c>
      <c r="J70" s="17">
        <f t="shared" si="2"/>
        <v>69.514</v>
      </c>
      <c r="K70" s="58">
        <f t="shared" si="3"/>
        <v>0.31864406779661003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ht="18.75">
      <c r="A71" s="39" t="s">
        <v>132</v>
      </c>
      <c r="B71" s="16" t="s">
        <v>88</v>
      </c>
      <c r="C71" s="20">
        <v>43.99</v>
      </c>
      <c r="D71" s="20">
        <v>49.62</v>
      </c>
      <c r="E71" s="20">
        <v>51.99</v>
      </c>
      <c r="F71" s="20">
        <v>44.99</v>
      </c>
      <c r="G71" s="20">
        <v>57.99</v>
      </c>
      <c r="H71" s="17">
        <f t="shared" si="0"/>
        <v>43.99</v>
      </c>
      <c r="I71" s="17">
        <f t="shared" si="1"/>
        <v>57.99</v>
      </c>
      <c r="J71" s="17">
        <f t="shared" si="2"/>
        <v>49.716</v>
      </c>
      <c r="K71" s="58">
        <f t="shared" si="3"/>
        <v>0.3182541486701522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ht="18.75">
      <c r="A72" s="39" t="s">
        <v>130</v>
      </c>
      <c r="B72" s="16" t="s">
        <v>88</v>
      </c>
      <c r="C72" s="20">
        <v>22.9</v>
      </c>
      <c r="D72" s="20">
        <v>29.99</v>
      </c>
      <c r="E72" s="20">
        <v>25.99</v>
      </c>
      <c r="F72" s="20">
        <v>29.99</v>
      </c>
      <c r="G72" s="20">
        <v>26.99</v>
      </c>
      <c r="H72" s="17">
        <f t="shared" si="0"/>
        <v>22.9</v>
      </c>
      <c r="I72" s="17">
        <f t="shared" si="1"/>
        <v>29.99</v>
      </c>
      <c r="J72" s="17">
        <f t="shared" si="2"/>
        <v>27.171999999999997</v>
      </c>
      <c r="K72" s="58">
        <f t="shared" si="3"/>
        <v>0.30960698689956323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ht="18.75">
      <c r="A73" s="39" t="s">
        <v>115</v>
      </c>
      <c r="B73" s="16" t="s">
        <v>116</v>
      </c>
      <c r="C73" s="17">
        <v>99.9</v>
      </c>
      <c r="D73" s="17">
        <v>129.9</v>
      </c>
      <c r="E73" s="17" t="s">
        <v>21</v>
      </c>
      <c r="F73" s="17">
        <v>127.9</v>
      </c>
      <c r="G73" s="17" t="s">
        <v>21</v>
      </c>
      <c r="H73" s="17">
        <f t="shared" si="0"/>
        <v>99.9</v>
      </c>
      <c r="I73" s="17">
        <f t="shared" si="1"/>
        <v>129.9</v>
      </c>
      <c r="J73" s="17">
        <f t="shared" si="2"/>
        <v>119.23333333333335</v>
      </c>
      <c r="K73" s="58">
        <f t="shared" si="3"/>
        <v>0.3003003003003002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ht="18.75">
      <c r="A74" s="39" t="s">
        <v>75</v>
      </c>
      <c r="B74" s="16" t="s">
        <v>48</v>
      </c>
      <c r="C74" s="17">
        <v>69.99</v>
      </c>
      <c r="D74" s="17">
        <v>66.9</v>
      </c>
      <c r="E74" s="17">
        <v>69.99</v>
      </c>
      <c r="F74" s="17">
        <v>86.99</v>
      </c>
      <c r="G74" s="17">
        <v>69.99</v>
      </c>
      <c r="H74" s="17">
        <f t="shared" si="0"/>
        <v>66.9</v>
      </c>
      <c r="I74" s="17">
        <f t="shared" si="1"/>
        <v>86.99</v>
      </c>
      <c r="J74" s="17">
        <f t="shared" si="2"/>
        <v>72.772</v>
      </c>
      <c r="K74" s="58">
        <f t="shared" si="3"/>
        <v>0.30029895366218207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ht="18.75">
      <c r="A75" s="39" t="s">
        <v>56</v>
      </c>
      <c r="B75" s="16" t="s">
        <v>57</v>
      </c>
      <c r="C75" s="17">
        <v>119.99</v>
      </c>
      <c r="D75" s="17">
        <v>155.99</v>
      </c>
      <c r="E75" s="17">
        <v>119.99</v>
      </c>
      <c r="F75" s="17" t="s">
        <v>21</v>
      </c>
      <c r="G75" s="17">
        <v>119.99</v>
      </c>
      <c r="H75" s="17">
        <f t="shared" si="0"/>
        <v>119.99</v>
      </c>
      <c r="I75" s="17">
        <f t="shared" si="1"/>
        <v>155.99</v>
      </c>
      <c r="J75" s="17">
        <f t="shared" si="2"/>
        <v>128.99</v>
      </c>
      <c r="K75" s="58">
        <f t="shared" si="3"/>
        <v>0.30002500208350713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ht="18.75">
      <c r="A76" s="39" t="s">
        <v>149</v>
      </c>
      <c r="B76" s="16" t="s">
        <v>150</v>
      </c>
      <c r="C76" s="20">
        <v>48.12</v>
      </c>
      <c r="D76" s="20">
        <v>37.05</v>
      </c>
      <c r="E76" s="20">
        <v>37.32</v>
      </c>
      <c r="F76" s="16" t="s">
        <v>21</v>
      </c>
      <c r="G76" s="16" t="s">
        <v>21</v>
      </c>
      <c r="H76" s="17">
        <f t="shared" si="0"/>
        <v>37.05</v>
      </c>
      <c r="I76" s="17">
        <f t="shared" si="1"/>
        <v>48.12</v>
      </c>
      <c r="J76" s="17">
        <f t="shared" si="2"/>
        <v>40.83</v>
      </c>
      <c r="K76" s="58">
        <f t="shared" si="3"/>
        <v>0.29878542510121453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ht="18.75">
      <c r="A77" s="39" t="s">
        <v>135</v>
      </c>
      <c r="B77" s="16" t="s">
        <v>88</v>
      </c>
      <c r="C77" s="20">
        <v>47</v>
      </c>
      <c r="D77" s="20">
        <v>39.48</v>
      </c>
      <c r="E77" s="20">
        <v>36.19</v>
      </c>
      <c r="F77" s="16" t="s">
        <v>21</v>
      </c>
      <c r="G77" s="16" t="s">
        <v>21</v>
      </c>
      <c r="H77" s="17">
        <f t="shared" si="0"/>
        <v>36.19</v>
      </c>
      <c r="I77" s="17">
        <f t="shared" si="1"/>
        <v>47</v>
      </c>
      <c r="J77" s="17">
        <f t="shared" si="2"/>
        <v>40.88999999999999</v>
      </c>
      <c r="K77" s="58">
        <f t="shared" si="3"/>
        <v>0.2987012987012987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ht="18.75">
      <c r="A78" s="39" t="s">
        <v>95</v>
      </c>
      <c r="B78" s="16" t="s">
        <v>96</v>
      </c>
      <c r="C78" s="17">
        <v>29.7</v>
      </c>
      <c r="D78" s="17">
        <v>30.99</v>
      </c>
      <c r="E78" s="17">
        <v>36.12</v>
      </c>
      <c r="F78" s="17">
        <v>38.34</v>
      </c>
      <c r="G78" s="17" t="s">
        <v>21</v>
      </c>
      <c r="H78" s="17">
        <f t="shared" si="0"/>
        <v>29.7</v>
      </c>
      <c r="I78" s="17">
        <f t="shared" si="1"/>
        <v>38.34</v>
      </c>
      <c r="J78" s="17">
        <f t="shared" si="2"/>
        <v>33.7875</v>
      </c>
      <c r="K78" s="58">
        <f t="shared" si="3"/>
        <v>0.290909090909091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ht="18.75">
      <c r="A79" s="39" t="s">
        <v>121</v>
      </c>
      <c r="B79" s="16" t="s">
        <v>26</v>
      </c>
      <c r="C79" s="17">
        <v>239.9</v>
      </c>
      <c r="D79" s="17">
        <v>273.45</v>
      </c>
      <c r="E79" s="17">
        <v>269.98</v>
      </c>
      <c r="F79" s="17">
        <v>307.99</v>
      </c>
      <c r="G79" s="17" t="s">
        <v>21</v>
      </c>
      <c r="H79" s="17">
        <f t="shared" si="0"/>
        <v>239.9</v>
      </c>
      <c r="I79" s="17">
        <f t="shared" si="1"/>
        <v>307.99</v>
      </c>
      <c r="J79" s="17">
        <f t="shared" si="2"/>
        <v>272.83</v>
      </c>
      <c r="K79" s="58">
        <f t="shared" si="3"/>
        <v>0.2838265944143392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ht="18.75">
      <c r="A80" s="39" t="s">
        <v>62</v>
      </c>
      <c r="B80" s="16" t="s">
        <v>63</v>
      </c>
      <c r="C80" s="17">
        <v>87.39</v>
      </c>
      <c r="D80" s="17">
        <v>99.99</v>
      </c>
      <c r="E80" s="17">
        <v>91.99</v>
      </c>
      <c r="F80" s="17">
        <v>99.99</v>
      </c>
      <c r="G80" s="17">
        <v>77.99</v>
      </c>
      <c r="H80" s="17">
        <f t="shared" si="0"/>
        <v>77.99</v>
      </c>
      <c r="I80" s="17">
        <f t="shared" si="1"/>
        <v>99.99</v>
      </c>
      <c r="J80" s="17">
        <f t="shared" si="2"/>
        <v>91.47</v>
      </c>
      <c r="K80" s="58">
        <f t="shared" si="3"/>
        <v>0.2820874471086037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ht="18.75">
      <c r="A81" s="39" t="s">
        <v>151</v>
      </c>
      <c r="B81" s="16" t="s">
        <v>145</v>
      </c>
      <c r="C81" s="17" t="s">
        <v>21</v>
      </c>
      <c r="D81" s="17">
        <v>69.99</v>
      </c>
      <c r="E81" s="17">
        <v>65.9</v>
      </c>
      <c r="F81" s="17">
        <v>71.9</v>
      </c>
      <c r="G81" s="17">
        <v>84.42</v>
      </c>
      <c r="H81" s="17">
        <f t="shared" si="0"/>
        <v>65.9</v>
      </c>
      <c r="I81" s="17">
        <f t="shared" si="1"/>
        <v>84.42</v>
      </c>
      <c r="J81" s="17">
        <f t="shared" si="2"/>
        <v>73.05250000000001</v>
      </c>
      <c r="K81" s="58">
        <f t="shared" si="3"/>
        <v>0.28103186646433986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ht="18.75">
      <c r="A82" s="39" t="s">
        <v>43</v>
      </c>
      <c r="B82" s="16" t="s">
        <v>44</v>
      </c>
      <c r="C82" s="17">
        <v>74.77</v>
      </c>
      <c r="D82" s="17">
        <v>70.31</v>
      </c>
      <c r="E82" s="17">
        <v>89.9</v>
      </c>
      <c r="F82" s="17">
        <v>89.9</v>
      </c>
      <c r="G82" s="17" t="s">
        <v>21</v>
      </c>
      <c r="H82" s="17">
        <f t="shared" si="0"/>
        <v>70.31</v>
      </c>
      <c r="I82" s="17">
        <f t="shared" si="1"/>
        <v>89.9</v>
      </c>
      <c r="J82" s="17">
        <f t="shared" si="2"/>
        <v>81.22</v>
      </c>
      <c r="K82" s="58">
        <f t="shared" si="3"/>
        <v>0.27862323993742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ht="18.75">
      <c r="A83" s="39" t="s">
        <v>154</v>
      </c>
      <c r="B83" s="16" t="s">
        <v>104</v>
      </c>
      <c r="C83" s="20">
        <v>268.99</v>
      </c>
      <c r="D83" s="16">
        <v>263.99</v>
      </c>
      <c r="E83" s="16">
        <v>328.99</v>
      </c>
      <c r="F83" s="16" t="s">
        <v>21</v>
      </c>
      <c r="G83" s="16" t="s">
        <v>21</v>
      </c>
      <c r="H83" s="17">
        <f t="shared" si="0"/>
        <v>263.99</v>
      </c>
      <c r="I83" s="17">
        <f t="shared" si="1"/>
        <v>328.99</v>
      </c>
      <c r="J83" s="17">
        <f t="shared" si="2"/>
        <v>287.3233333333333</v>
      </c>
      <c r="K83" s="58">
        <f t="shared" si="3"/>
        <v>0.24622144778211297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ht="18.75">
      <c r="A84" s="39" t="s">
        <v>17</v>
      </c>
      <c r="B84" s="16" t="s">
        <v>18</v>
      </c>
      <c r="C84" s="17">
        <v>308.97</v>
      </c>
      <c r="D84" s="17">
        <v>249.9</v>
      </c>
      <c r="E84" s="17">
        <v>250</v>
      </c>
      <c r="F84" s="17">
        <v>289.9</v>
      </c>
      <c r="G84" s="17">
        <v>269.9</v>
      </c>
      <c r="H84" s="17">
        <f t="shared" si="0"/>
        <v>249.9</v>
      </c>
      <c r="I84" s="17">
        <f t="shared" si="1"/>
        <v>308.97</v>
      </c>
      <c r="J84" s="17">
        <f t="shared" si="2"/>
        <v>273.73400000000004</v>
      </c>
      <c r="K84" s="58">
        <f t="shared" si="3"/>
        <v>0.23637454981992811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ht="18.75">
      <c r="A85" s="39" t="s">
        <v>110</v>
      </c>
      <c r="B85" s="16" t="s">
        <v>96</v>
      </c>
      <c r="C85" s="20">
        <v>30.9</v>
      </c>
      <c r="D85" s="20">
        <v>28.15</v>
      </c>
      <c r="E85" s="20">
        <v>34.64</v>
      </c>
      <c r="F85" s="20">
        <v>28.99</v>
      </c>
      <c r="G85" s="16" t="s">
        <v>21</v>
      </c>
      <c r="H85" s="17">
        <f t="shared" si="0"/>
        <v>28.15</v>
      </c>
      <c r="I85" s="17">
        <f t="shared" si="1"/>
        <v>34.64</v>
      </c>
      <c r="J85" s="17">
        <f t="shared" si="2"/>
        <v>30.669999999999998</v>
      </c>
      <c r="K85" s="58">
        <f t="shared" si="3"/>
        <v>0.23055062166962714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ht="18.75">
      <c r="A86" s="39" t="s">
        <v>80</v>
      </c>
      <c r="B86" s="16" t="s">
        <v>74</v>
      </c>
      <c r="C86" s="17">
        <v>59.99</v>
      </c>
      <c r="D86" s="17">
        <v>53.79</v>
      </c>
      <c r="E86" s="17">
        <v>60.18</v>
      </c>
      <c r="F86" s="17">
        <v>63.89</v>
      </c>
      <c r="G86" s="17">
        <v>65.99</v>
      </c>
      <c r="H86" s="17">
        <f t="shared" si="0"/>
        <v>53.79</v>
      </c>
      <c r="I86" s="17">
        <f t="shared" si="1"/>
        <v>65.99</v>
      </c>
      <c r="J86" s="17">
        <f t="shared" si="2"/>
        <v>60.767999999999994</v>
      </c>
      <c r="K86" s="58">
        <f t="shared" si="3"/>
        <v>0.22680795686930644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ht="18.75">
      <c r="A87" s="23" t="s">
        <v>40</v>
      </c>
      <c r="B87" s="23" t="s">
        <v>39</v>
      </c>
      <c r="C87" s="20">
        <v>179</v>
      </c>
      <c r="D87" s="20">
        <v>219</v>
      </c>
      <c r="E87" s="20">
        <v>184.9</v>
      </c>
      <c r="F87" s="20">
        <v>209</v>
      </c>
      <c r="G87" s="20" t="s">
        <v>21</v>
      </c>
      <c r="H87" s="17">
        <f t="shared" si="0"/>
        <v>179</v>
      </c>
      <c r="I87" s="17">
        <f t="shared" si="1"/>
        <v>219</v>
      </c>
      <c r="J87" s="17">
        <f t="shared" si="2"/>
        <v>197.975</v>
      </c>
      <c r="K87" s="58">
        <f t="shared" si="3"/>
        <v>0.22346368715083798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ht="18.75">
      <c r="A88" s="39" t="s">
        <v>85</v>
      </c>
      <c r="B88" s="16" t="s">
        <v>86</v>
      </c>
      <c r="C88" s="17">
        <v>58.2</v>
      </c>
      <c r="D88" s="17">
        <v>65.9</v>
      </c>
      <c r="E88" s="17">
        <v>54.9</v>
      </c>
      <c r="F88" s="17">
        <v>65.99</v>
      </c>
      <c r="G88" s="17" t="s">
        <v>21</v>
      </c>
      <c r="H88" s="17">
        <f t="shared" si="0"/>
        <v>54.9</v>
      </c>
      <c r="I88" s="17">
        <f t="shared" si="1"/>
        <v>65.99</v>
      </c>
      <c r="J88" s="17">
        <f t="shared" si="2"/>
        <v>61.2475</v>
      </c>
      <c r="K88" s="58">
        <f t="shared" si="3"/>
        <v>0.20200364298724938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ht="18.75">
      <c r="A89" s="23" t="s">
        <v>138</v>
      </c>
      <c r="B89" s="16" t="s">
        <v>139</v>
      </c>
      <c r="C89" s="17">
        <v>159</v>
      </c>
      <c r="D89" s="17">
        <v>189.9</v>
      </c>
      <c r="E89" s="17">
        <v>189.9</v>
      </c>
      <c r="F89" s="17">
        <v>189.9</v>
      </c>
      <c r="G89" s="17">
        <v>189.9</v>
      </c>
      <c r="H89" s="17">
        <f t="shared" si="0"/>
        <v>159</v>
      </c>
      <c r="I89" s="17">
        <f t="shared" si="1"/>
        <v>189.9</v>
      </c>
      <c r="J89" s="17">
        <f t="shared" si="2"/>
        <v>183.72</v>
      </c>
      <c r="K89" s="58">
        <f t="shared" si="3"/>
        <v>0.1943396226415095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ht="33.75">
      <c r="A90" s="39" t="s">
        <v>97</v>
      </c>
      <c r="B90" s="16" t="s">
        <v>26</v>
      </c>
      <c r="C90" s="17">
        <v>96.99</v>
      </c>
      <c r="D90" s="17">
        <v>83.7</v>
      </c>
      <c r="E90" s="17">
        <v>99.9</v>
      </c>
      <c r="F90" s="17">
        <v>89.9</v>
      </c>
      <c r="G90" s="17" t="s">
        <v>21</v>
      </c>
      <c r="H90" s="17">
        <f t="shared" si="0"/>
        <v>83.7</v>
      </c>
      <c r="I90" s="17">
        <f t="shared" si="1"/>
        <v>99.9</v>
      </c>
      <c r="J90" s="17">
        <f t="shared" si="2"/>
        <v>92.6225</v>
      </c>
      <c r="K90" s="58">
        <f t="shared" si="3"/>
        <v>0.19354838709677424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ht="18.75">
      <c r="A91" s="39" t="s">
        <v>38</v>
      </c>
      <c r="B91" s="16" t="s">
        <v>39</v>
      </c>
      <c r="C91" s="20">
        <v>139.9</v>
      </c>
      <c r="D91" s="20">
        <v>117.64</v>
      </c>
      <c r="E91" s="20">
        <v>122.49</v>
      </c>
      <c r="F91" s="20">
        <v>134.96</v>
      </c>
      <c r="G91" s="20" t="s">
        <v>21</v>
      </c>
      <c r="H91" s="17">
        <f t="shared" si="0"/>
        <v>117.64</v>
      </c>
      <c r="I91" s="17">
        <f t="shared" si="1"/>
        <v>139.9</v>
      </c>
      <c r="J91" s="17">
        <f t="shared" si="2"/>
        <v>128.7475</v>
      </c>
      <c r="K91" s="58">
        <f t="shared" si="3"/>
        <v>0.18922135328119682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ht="18.75">
      <c r="A92" s="39" t="s">
        <v>126</v>
      </c>
      <c r="B92" s="16" t="s">
        <v>48</v>
      </c>
      <c r="C92" s="20">
        <v>72.17</v>
      </c>
      <c r="D92" s="20">
        <v>60.9</v>
      </c>
      <c r="E92" s="20">
        <v>69.99</v>
      </c>
      <c r="F92" s="20">
        <v>63.99</v>
      </c>
      <c r="G92" s="20">
        <v>72.17</v>
      </c>
      <c r="H92" s="17">
        <f t="shared" si="0"/>
        <v>60.9</v>
      </c>
      <c r="I92" s="17">
        <f t="shared" si="1"/>
        <v>72.17</v>
      </c>
      <c r="J92" s="17">
        <f t="shared" si="2"/>
        <v>67.84400000000001</v>
      </c>
      <c r="K92" s="58">
        <f t="shared" si="3"/>
        <v>0.18505747126436778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ht="18.75">
      <c r="A93" s="39" t="s">
        <v>16</v>
      </c>
      <c r="B93" s="16" t="s">
        <v>14</v>
      </c>
      <c r="C93" s="20">
        <v>196.98</v>
      </c>
      <c r="D93" s="20">
        <v>194.64</v>
      </c>
      <c r="E93" s="20">
        <v>199.99</v>
      </c>
      <c r="F93" s="20">
        <v>213.99</v>
      </c>
      <c r="G93" s="20">
        <v>229.99</v>
      </c>
      <c r="H93" s="17">
        <f t="shared" si="0"/>
        <v>194.64</v>
      </c>
      <c r="I93" s="17">
        <f t="shared" si="1"/>
        <v>229.99</v>
      </c>
      <c r="J93" s="17">
        <f t="shared" si="2"/>
        <v>207.118</v>
      </c>
      <c r="K93" s="58">
        <f t="shared" si="3"/>
        <v>0.1816173448417593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ht="18.75">
      <c r="A94" s="39" t="s">
        <v>120</v>
      </c>
      <c r="B94" s="16" t="s">
        <v>48</v>
      </c>
      <c r="C94" s="17">
        <v>93.2</v>
      </c>
      <c r="D94" s="17">
        <v>109.99</v>
      </c>
      <c r="E94" s="17">
        <v>98.94</v>
      </c>
      <c r="F94" s="17">
        <v>99</v>
      </c>
      <c r="G94" s="17" t="s">
        <v>21</v>
      </c>
      <c r="H94" s="17">
        <f t="shared" si="0"/>
        <v>93.2</v>
      </c>
      <c r="I94" s="17">
        <f t="shared" si="1"/>
        <v>109.99</v>
      </c>
      <c r="J94" s="17">
        <f t="shared" si="2"/>
        <v>100.2825</v>
      </c>
      <c r="K94" s="58">
        <f t="shared" si="3"/>
        <v>0.18015021459227465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ht="18.75">
      <c r="A95" s="39" t="s">
        <v>72</v>
      </c>
      <c r="B95" s="16"/>
      <c r="C95" s="17">
        <v>149.99</v>
      </c>
      <c r="D95" s="17">
        <v>164.9</v>
      </c>
      <c r="E95" s="17">
        <v>176.42</v>
      </c>
      <c r="F95" s="17">
        <v>159.64</v>
      </c>
      <c r="G95" s="17">
        <v>154.9</v>
      </c>
      <c r="H95" s="17">
        <f t="shared" si="0"/>
        <v>149.99</v>
      </c>
      <c r="I95" s="17">
        <f t="shared" si="1"/>
        <v>176.42</v>
      </c>
      <c r="J95" s="17">
        <f t="shared" si="2"/>
        <v>161.17000000000002</v>
      </c>
      <c r="K95" s="58">
        <f t="shared" si="3"/>
        <v>0.17621174744982993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ht="18.75">
      <c r="A96" s="39" t="s">
        <v>134</v>
      </c>
      <c r="B96" s="16" t="s">
        <v>88</v>
      </c>
      <c r="C96" s="20">
        <v>54.9</v>
      </c>
      <c r="D96" s="20">
        <v>56.24</v>
      </c>
      <c r="E96" s="20">
        <v>59.99</v>
      </c>
      <c r="F96" s="20">
        <v>52.99</v>
      </c>
      <c r="G96" s="20">
        <v>59.99</v>
      </c>
      <c r="H96" s="17">
        <f t="shared" si="0"/>
        <v>52.99</v>
      </c>
      <c r="I96" s="17">
        <f t="shared" si="1"/>
        <v>59.99</v>
      </c>
      <c r="J96" s="17">
        <f t="shared" si="2"/>
        <v>56.822</v>
      </c>
      <c r="K96" s="58">
        <f t="shared" si="3"/>
        <v>0.13210039630118886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8.75">
      <c r="A97" s="23" t="s">
        <v>54</v>
      </c>
      <c r="B97" s="23" t="s">
        <v>55</v>
      </c>
      <c r="C97" s="17">
        <v>257</v>
      </c>
      <c r="D97" s="17">
        <v>275</v>
      </c>
      <c r="E97" s="17">
        <v>289</v>
      </c>
      <c r="F97" s="17">
        <v>282.34</v>
      </c>
      <c r="G97" s="17" t="s">
        <v>21</v>
      </c>
      <c r="H97" s="17">
        <f t="shared" si="0"/>
        <v>257</v>
      </c>
      <c r="I97" s="17">
        <f t="shared" si="1"/>
        <v>289</v>
      </c>
      <c r="J97" s="17">
        <f t="shared" si="2"/>
        <v>275.835</v>
      </c>
      <c r="K97" s="58">
        <f t="shared" si="3"/>
        <v>0.1245136186770428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ht="18.75">
      <c r="A98" s="39" t="s">
        <v>19</v>
      </c>
      <c r="B98" s="16" t="s">
        <v>18</v>
      </c>
      <c r="C98" s="17">
        <v>221</v>
      </c>
      <c r="D98" s="17">
        <v>209.79</v>
      </c>
      <c r="E98" s="17">
        <v>211.9</v>
      </c>
      <c r="F98" s="17">
        <v>234.38</v>
      </c>
      <c r="G98" s="17">
        <v>234.9</v>
      </c>
      <c r="H98" s="17">
        <f t="shared" si="0"/>
        <v>209.79</v>
      </c>
      <c r="I98" s="17">
        <f t="shared" si="1"/>
        <v>234.9</v>
      </c>
      <c r="J98" s="17">
        <f t="shared" si="2"/>
        <v>222.394</v>
      </c>
      <c r="K98" s="58">
        <f t="shared" si="3"/>
        <v>0.11969111969111967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ht="18.75">
      <c r="A99" s="39" t="s">
        <v>35</v>
      </c>
      <c r="B99" s="16" t="s">
        <v>30</v>
      </c>
      <c r="C99" s="17">
        <v>99.9</v>
      </c>
      <c r="D99" s="17">
        <v>98.91</v>
      </c>
      <c r="E99" s="17">
        <v>100.9</v>
      </c>
      <c r="F99" s="17">
        <v>108.9</v>
      </c>
      <c r="G99" s="17">
        <v>109.99</v>
      </c>
      <c r="H99" s="17">
        <f t="shared" si="0"/>
        <v>98.91</v>
      </c>
      <c r="I99" s="17">
        <f t="shared" si="1"/>
        <v>109.99</v>
      </c>
      <c r="J99" s="17">
        <f t="shared" si="2"/>
        <v>103.72</v>
      </c>
      <c r="K99" s="58">
        <f t="shared" si="3"/>
        <v>0.11202102921848134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ht="18.75">
      <c r="A100" s="39" t="s">
        <v>105</v>
      </c>
      <c r="B100" s="16" t="s">
        <v>104</v>
      </c>
      <c r="C100" s="17">
        <v>89.99</v>
      </c>
      <c r="D100" s="17">
        <v>99.95</v>
      </c>
      <c r="E100" s="17">
        <v>99.99</v>
      </c>
      <c r="F100" s="17">
        <v>89.99</v>
      </c>
      <c r="G100" s="17" t="s">
        <v>21</v>
      </c>
      <c r="H100" s="17">
        <f t="shared" si="0"/>
        <v>89.99</v>
      </c>
      <c r="I100" s="17">
        <f t="shared" si="1"/>
        <v>99.99</v>
      </c>
      <c r="J100" s="17">
        <f t="shared" si="2"/>
        <v>94.97999999999999</v>
      </c>
      <c r="K100" s="58">
        <f t="shared" si="3"/>
        <v>0.11112345816201796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ht="18.75">
      <c r="A101" s="39" t="s">
        <v>91</v>
      </c>
      <c r="B101" s="16" t="s">
        <v>48</v>
      </c>
      <c r="C101" s="17">
        <v>54.1</v>
      </c>
      <c r="D101" s="17">
        <v>59.99</v>
      </c>
      <c r="E101" s="17">
        <v>59.9</v>
      </c>
      <c r="F101" s="17">
        <v>58.99</v>
      </c>
      <c r="G101" s="17">
        <v>59.9</v>
      </c>
      <c r="H101" s="17">
        <f t="shared" si="0"/>
        <v>54.1</v>
      </c>
      <c r="I101" s="17">
        <f t="shared" si="1"/>
        <v>59.99</v>
      </c>
      <c r="J101" s="17">
        <f t="shared" si="2"/>
        <v>58.576</v>
      </c>
      <c r="K101" s="58">
        <f t="shared" si="3"/>
        <v>0.10887245841035131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8.75">
      <c r="A102" s="39" t="s">
        <v>27</v>
      </c>
      <c r="B102" s="16" t="s">
        <v>28</v>
      </c>
      <c r="C102" s="20">
        <v>199.99</v>
      </c>
      <c r="D102" s="20">
        <v>202.93</v>
      </c>
      <c r="E102" s="20">
        <v>187.9</v>
      </c>
      <c r="F102" s="20">
        <v>206.69</v>
      </c>
      <c r="G102" s="20">
        <v>187.9</v>
      </c>
      <c r="H102" s="17">
        <f t="shared" si="0"/>
        <v>187.9</v>
      </c>
      <c r="I102" s="17">
        <f t="shared" si="1"/>
        <v>206.69</v>
      </c>
      <c r="J102" s="17">
        <f t="shared" si="2"/>
        <v>197.08200000000002</v>
      </c>
      <c r="K102" s="58">
        <f t="shared" si="3"/>
        <v>0.09999999999999987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8.75">
      <c r="A103" s="23" t="s">
        <v>100</v>
      </c>
      <c r="B103" s="23" t="s">
        <v>99</v>
      </c>
      <c r="C103" s="17">
        <v>97.41</v>
      </c>
      <c r="D103" s="17">
        <v>99.73</v>
      </c>
      <c r="E103" s="17">
        <v>102.7</v>
      </c>
      <c r="F103" s="16" t="s">
        <v>21</v>
      </c>
      <c r="G103" s="16" t="s">
        <v>21</v>
      </c>
      <c r="H103" s="17">
        <f t="shared" si="0"/>
        <v>97.41</v>
      </c>
      <c r="I103" s="17">
        <f t="shared" si="1"/>
        <v>102.7</v>
      </c>
      <c r="J103" s="17">
        <f t="shared" si="2"/>
        <v>99.94666666666667</v>
      </c>
      <c r="K103" s="58">
        <f t="shared" si="3"/>
        <v>0.05430653936967467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ht="18.75">
      <c r="A104" s="42"/>
      <c r="B104" s="28"/>
      <c r="C104" s="29"/>
      <c r="D104" s="29"/>
      <c r="E104" s="29"/>
      <c r="F104" s="29"/>
      <c r="G104" s="29"/>
      <c r="H104" s="30"/>
      <c r="I104" s="30"/>
      <c r="J104" s="30"/>
      <c r="K104" s="31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</row>
    <row r="105" spans="1:40" ht="18.75">
      <c r="A105" s="42"/>
      <c r="B105" s="28"/>
      <c r="C105" s="29"/>
      <c r="D105" s="29"/>
      <c r="E105" s="29"/>
      <c r="F105" s="29"/>
      <c r="G105" s="29"/>
      <c r="H105" s="30"/>
      <c r="I105" s="30"/>
      <c r="J105" s="30"/>
      <c r="K105" s="31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</row>
    <row r="106" spans="1:40" ht="18.75">
      <c r="A106" s="42"/>
      <c r="B106" s="28"/>
      <c r="C106" s="29"/>
      <c r="D106" s="29"/>
      <c r="E106" s="29"/>
      <c r="F106" s="29"/>
      <c r="G106" s="29"/>
      <c r="H106" s="30"/>
      <c r="I106" s="30"/>
      <c r="J106" s="30"/>
      <c r="K106" s="31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</row>
    <row r="107" spans="1:40" ht="18.75">
      <c r="A107" s="42"/>
      <c r="B107" s="28"/>
      <c r="C107" s="29"/>
      <c r="D107" s="29"/>
      <c r="E107" s="29"/>
      <c r="F107" s="29"/>
      <c r="G107" s="29"/>
      <c r="H107" s="30"/>
      <c r="I107" s="30"/>
      <c r="J107" s="30"/>
      <c r="K107" s="31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</row>
    <row r="108" spans="1:40" ht="18.75">
      <c r="A108" s="42"/>
      <c r="B108" s="28"/>
      <c r="C108" s="29"/>
      <c r="D108" s="29"/>
      <c r="E108" s="29"/>
      <c r="F108" s="29"/>
      <c r="G108" s="29"/>
      <c r="H108" s="30"/>
      <c r="I108" s="30"/>
      <c r="J108" s="30"/>
      <c r="K108" s="31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</row>
    <row r="109" spans="1:40" ht="18.75">
      <c r="A109" s="42"/>
      <c r="B109" s="28"/>
      <c r="C109" s="29"/>
      <c r="D109" s="29"/>
      <c r="E109" s="29"/>
      <c r="F109" s="29"/>
      <c r="G109" s="29"/>
      <c r="H109" s="30"/>
      <c r="I109" s="30"/>
      <c r="J109" s="30"/>
      <c r="K109" s="31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</row>
    <row r="110" spans="1:40" ht="18.75">
      <c r="A110" s="42"/>
      <c r="B110" s="28"/>
      <c r="C110" s="29"/>
      <c r="D110" s="29"/>
      <c r="E110" s="29"/>
      <c r="F110" s="29"/>
      <c r="G110" s="29"/>
      <c r="H110" s="30"/>
      <c r="I110" s="30"/>
      <c r="J110" s="30"/>
      <c r="K110" s="31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</row>
    <row r="111" spans="1:40" ht="18.75">
      <c r="A111" s="42"/>
      <c r="B111" s="28"/>
      <c r="C111" s="29"/>
      <c r="D111" s="29"/>
      <c r="E111" s="29"/>
      <c r="F111" s="29"/>
      <c r="G111" s="29"/>
      <c r="H111" s="30"/>
      <c r="I111" s="30"/>
      <c r="J111" s="30"/>
      <c r="K111" s="31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</row>
    <row r="112" spans="1:40" ht="18.75">
      <c r="A112" s="42"/>
      <c r="B112" s="28"/>
      <c r="C112" s="29"/>
      <c r="D112" s="29"/>
      <c r="E112" s="29"/>
      <c r="F112" s="29"/>
      <c r="G112" s="29"/>
      <c r="H112" s="30"/>
      <c r="I112" s="30"/>
      <c r="J112" s="30"/>
      <c r="K112" s="31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</row>
    <row r="113" spans="1:40" ht="18.75">
      <c r="A113" s="42"/>
      <c r="B113" s="28"/>
      <c r="C113" s="29"/>
      <c r="D113" s="29"/>
      <c r="E113" s="29"/>
      <c r="F113" s="29"/>
      <c r="G113" s="29"/>
      <c r="H113" s="30"/>
      <c r="I113" s="30"/>
      <c r="J113" s="30"/>
      <c r="K113" s="31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</row>
    <row r="114" spans="1:40" ht="18.75">
      <c r="A114" s="42"/>
      <c r="B114" s="28"/>
      <c r="C114" s="29"/>
      <c r="D114" s="29"/>
      <c r="E114" s="29"/>
      <c r="F114" s="29"/>
      <c r="G114" s="29"/>
      <c r="H114" s="30"/>
      <c r="I114" s="30"/>
      <c r="J114" s="30"/>
      <c r="K114" s="31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spans="1:40" ht="18.75">
      <c r="A115" s="42"/>
      <c r="B115" s="28"/>
      <c r="C115" s="29"/>
      <c r="D115" s="29"/>
      <c r="E115" s="29"/>
      <c r="F115" s="29"/>
      <c r="G115" s="29"/>
      <c r="H115" s="30"/>
      <c r="I115" s="30"/>
      <c r="J115" s="30"/>
      <c r="K115" s="31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</row>
    <row r="116" spans="1:40" ht="18.75">
      <c r="A116" s="42"/>
      <c r="B116" s="28"/>
      <c r="C116" s="29"/>
      <c r="D116" s="29"/>
      <c r="E116" s="29"/>
      <c r="F116" s="29"/>
      <c r="G116" s="29"/>
      <c r="H116" s="30"/>
      <c r="I116" s="30"/>
      <c r="J116" s="30"/>
      <c r="K116" s="31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</row>
  </sheetData>
  <sheetProtection password="913F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116"/>
  <sheetViews>
    <sheetView zoomScale="64" zoomScaleNormal="64" workbookViewId="0" topLeftCell="A1">
      <selection activeCell="C97" sqref="C97"/>
    </sheetView>
  </sheetViews>
  <sheetFormatPr defaultColWidth="9.140625" defaultRowHeight="12.75"/>
  <cols>
    <col min="1" max="1" width="165.28125" style="33" customWidth="1"/>
    <col min="2" max="2" width="37.57421875" style="2" customWidth="1"/>
    <col min="3" max="3" width="38.28125" style="3" customWidth="1"/>
    <col min="4" max="4" width="37.57421875" style="3" customWidth="1"/>
    <col min="5" max="5" width="50.7109375" style="3" customWidth="1"/>
    <col min="6" max="6" width="47.421875" style="3" customWidth="1"/>
    <col min="7" max="7" width="35.421875" style="3" customWidth="1"/>
    <col min="8" max="8" width="55.140625" style="4" customWidth="1"/>
    <col min="9" max="10" width="35.140625" style="4" customWidth="1"/>
    <col min="11" max="11" width="35.140625" style="5" customWidth="1"/>
    <col min="12" max="12" width="35.140625" style="61" customWidth="1"/>
    <col min="13" max="41" width="11.421875" style="6" customWidth="1"/>
    <col min="42" max="42" width="11.00390625" style="0" customWidth="1"/>
    <col min="43" max="16384" width="11.57421875" style="0" customWidth="1"/>
  </cols>
  <sheetData>
    <row r="1" spans="1:12" ht="34.5">
      <c r="A1" s="8" t="s">
        <v>0</v>
      </c>
      <c r="B1" s="9" t="s">
        <v>1</v>
      </c>
      <c r="C1" s="62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2" t="s">
        <v>8</v>
      </c>
      <c r="J1" s="13" t="s">
        <v>9</v>
      </c>
      <c r="K1" s="63" t="s">
        <v>10</v>
      </c>
      <c r="L1" s="64" t="s">
        <v>155</v>
      </c>
    </row>
    <row r="2" spans="1:42" ht="18.75">
      <c r="A2" s="39" t="s">
        <v>78</v>
      </c>
      <c r="B2" s="16" t="s">
        <v>79</v>
      </c>
      <c r="C2" s="65">
        <v>13.9</v>
      </c>
      <c r="D2" s="17">
        <v>11.9</v>
      </c>
      <c r="E2" s="17">
        <v>8.5</v>
      </c>
      <c r="F2" s="17">
        <v>16.9</v>
      </c>
      <c r="G2" s="17">
        <v>21.89</v>
      </c>
      <c r="H2" s="17">
        <f aca="true" t="shared" si="0" ref="H2:H103">MIN(C2:G2)</f>
        <v>8.5</v>
      </c>
      <c r="I2" s="17">
        <f aca="true" t="shared" si="1" ref="I2:I103">MAX(C2:G2)</f>
        <v>21.89</v>
      </c>
      <c r="J2" s="17">
        <f aca="true" t="shared" si="2" ref="J2:J103">AVERAGE(C2:G2)</f>
        <v>14.618</v>
      </c>
      <c r="K2" s="18">
        <f aca="true" t="shared" si="3" ref="K2:K103">I2/H2-1</f>
        <v>1.5752941176470587</v>
      </c>
      <c r="L2" s="16" t="s">
        <v>156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ht="18.75">
      <c r="A3" s="39" t="s">
        <v>84</v>
      </c>
      <c r="B3" s="16" t="s">
        <v>79</v>
      </c>
      <c r="C3" s="65">
        <v>16.4</v>
      </c>
      <c r="D3" s="17">
        <v>20.39</v>
      </c>
      <c r="E3" s="17">
        <v>21.99</v>
      </c>
      <c r="F3" s="17">
        <v>21.99</v>
      </c>
      <c r="G3" s="17">
        <v>19.98</v>
      </c>
      <c r="H3" s="17">
        <f t="shared" si="0"/>
        <v>16.4</v>
      </c>
      <c r="I3" s="17">
        <f t="shared" si="1"/>
        <v>21.99</v>
      </c>
      <c r="J3" s="17">
        <f t="shared" si="2"/>
        <v>20.15</v>
      </c>
      <c r="K3" s="18">
        <f t="shared" si="3"/>
        <v>0.34085365853658534</v>
      </c>
      <c r="L3" s="16" t="s">
        <v>156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ht="18.75">
      <c r="A4" s="39" t="s">
        <v>94</v>
      </c>
      <c r="B4" s="16" t="s">
        <v>74</v>
      </c>
      <c r="C4" s="65">
        <v>19.9</v>
      </c>
      <c r="D4" s="17">
        <v>25.49</v>
      </c>
      <c r="E4" s="17">
        <v>25.49</v>
      </c>
      <c r="F4" s="17">
        <v>24.48</v>
      </c>
      <c r="G4" s="17">
        <v>28.11</v>
      </c>
      <c r="H4" s="17">
        <f t="shared" si="0"/>
        <v>19.9</v>
      </c>
      <c r="I4" s="17">
        <f t="shared" si="1"/>
        <v>28.11</v>
      </c>
      <c r="J4" s="17">
        <f t="shared" si="2"/>
        <v>24.694</v>
      </c>
      <c r="K4" s="18">
        <f t="shared" si="3"/>
        <v>0.4125628140703519</v>
      </c>
      <c r="L4" s="16" t="s">
        <v>156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18.75">
      <c r="A5" s="39" t="s">
        <v>113</v>
      </c>
      <c r="B5" s="16" t="s">
        <v>114</v>
      </c>
      <c r="C5" s="65">
        <v>19.99</v>
      </c>
      <c r="D5" s="17">
        <v>42.68</v>
      </c>
      <c r="E5" s="17">
        <v>47.43</v>
      </c>
      <c r="F5" s="17" t="s">
        <v>21</v>
      </c>
      <c r="G5" s="17" t="s">
        <v>21</v>
      </c>
      <c r="H5" s="17">
        <f t="shared" si="0"/>
        <v>19.99</v>
      </c>
      <c r="I5" s="17">
        <f t="shared" si="1"/>
        <v>47.43</v>
      </c>
      <c r="J5" s="17">
        <f t="shared" si="2"/>
        <v>36.699999999999996</v>
      </c>
      <c r="K5" s="18">
        <f t="shared" si="3"/>
        <v>1.372686343171586</v>
      </c>
      <c r="L5" s="66">
        <v>45197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18.75">
      <c r="A6" s="39" t="s">
        <v>130</v>
      </c>
      <c r="B6" s="16" t="s">
        <v>88</v>
      </c>
      <c r="C6" s="67">
        <v>22.9</v>
      </c>
      <c r="D6" s="20">
        <v>29.99</v>
      </c>
      <c r="E6" s="20">
        <v>25.99</v>
      </c>
      <c r="F6" s="20">
        <v>29.99</v>
      </c>
      <c r="G6" s="20">
        <v>26.99</v>
      </c>
      <c r="H6" s="17">
        <f t="shared" si="0"/>
        <v>22.9</v>
      </c>
      <c r="I6" s="17">
        <f t="shared" si="1"/>
        <v>29.99</v>
      </c>
      <c r="J6" s="17">
        <f t="shared" si="2"/>
        <v>27.171999999999997</v>
      </c>
      <c r="K6" s="18">
        <f t="shared" si="3"/>
        <v>0.30960698689956323</v>
      </c>
      <c r="L6" s="68">
        <v>45195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8.75">
      <c r="A7" s="39" t="s">
        <v>95</v>
      </c>
      <c r="B7" s="16" t="s">
        <v>96</v>
      </c>
      <c r="C7" s="65">
        <v>29.7</v>
      </c>
      <c r="D7" s="17">
        <v>30.99</v>
      </c>
      <c r="E7" s="17">
        <v>36.12</v>
      </c>
      <c r="F7" s="17">
        <v>38.34</v>
      </c>
      <c r="G7" s="17" t="s">
        <v>21</v>
      </c>
      <c r="H7" s="17">
        <f t="shared" si="0"/>
        <v>29.7</v>
      </c>
      <c r="I7" s="17">
        <f t="shared" si="1"/>
        <v>38.34</v>
      </c>
      <c r="J7" s="17">
        <f t="shared" si="2"/>
        <v>33.7875</v>
      </c>
      <c r="K7" s="18">
        <f t="shared" si="3"/>
        <v>0.290909090909091</v>
      </c>
      <c r="L7" s="66">
        <v>45197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18.75">
      <c r="A8" s="39" t="s">
        <v>110</v>
      </c>
      <c r="B8" s="16" t="s">
        <v>96</v>
      </c>
      <c r="C8" s="67">
        <v>30.9</v>
      </c>
      <c r="D8" s="20">
        <v>28.15</v>
      </c>
      <c r="E8" s="20">
        <v>34.64</v>
      </c>
      <c r="F8" s="20">
        <v>28.99</v>
      </c>
      <c r="G8" s="16" t="s">
        <v>21</v>
      </c>
      <c r="H8" s="17">
        <f t="shared" si="0"/>
        <v>28.15</v>
      </c>
      <c r="I8" s="17">
        <f t="shared" si="1"/>
        <v>34.64</v>
      </c>
      <c r="J8" s="17">
        <f t="shared" si="2"/>
        <v>30.669999999999998</v>
      </c>
      <c r="K8" s="18">
        <f t="shared" si="3"/>
        <v>0.23055062166962714</v>
      </c>
      <c r="L8" s="68">
        <v>45195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8.75">
      <c r="A9" s="39" t="s">
        <v>61</v>
      </c>
      <c r="B9" s="16" t="s">
        <v>53</v>
      </c>
      <c r="C9" s="65">
        <v>35.19</v>
      </c>
      <c r="D9" s="17">
        <v>35.19</v>
      </c>
      <c r="E9" s="17">
        <v>31.45</v>
      </c>
      <c r="F9" s="17">
        <v>24.99</v>
      </c>
      <c r="G9" s="17">
        <v>29.99</v>
      </c>
      <c r="H9" s="17">
        <f t="shared" si="0"/>
        <v>24.99</v>
      </c>
      <c r="I9" s="17">
        <f t="shared" si="1"/>
        <v>35.19</v>
      </c>
      <c r="J9" s="17">
        <f t="shared" si="2"/>
        <v>31.362000000000002</v>
      </c>
      <c r="K9" s="18">
        <f t="shared" si="3"/>
        <v>0.40816326530612246</v>
      </c>
      <c r="L9" s="66">
        <v>45194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8.75">
      <c r="A10" s="39" t="s">
        <v>144</v>
      </c>
      <c r="B10" s="16" t="s">
        <v>145</v>
      </c>
      <c r="C10" s="65">
        <v>37.02</v>
      </c>
      <c r="D10" s="17">
        <v>43.99</v>
      </c>
      <c r="E10" s="17">
        <v>50.89</v>
      </c>
      <c r="F10" s="17">
        <v>37.9</v>
      </c>
      <c r="G10" s="17">
        <v>37.9</v>
      </c>
      <c r="H10" s="17">
        <f t="shared" si="0"/>
        <v>37.02</v>
      </c>
      <c r="I10" s="17">
        <f t="shared" si="1"/>
        <v>50.89</v>
      </c>
      <c r="J10" s="17">
        <f t="shared" si="2"/>
        <v>41.54</v>
      </c>
      <c r="K10" s="18">
        <f t="shared" si="3"/>
        <v>0.374662344678552</v>
      </c>
      <c r="L10" s="66">
        <v>45197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8.75">
      <c r="A11" s="39" t="s">
        <v>117</v>
      </c>
      <c r="B11" s="16" t="s">
        <v>83</v>
      </c>
      <c r="C11" s="65">
        <v>38.9</v>
      </c>
      <c r="D11" s="17">
        <v>56.96</v>
      </c>
      <c r="E11" s="17">
        <v>49.49</v>
      </c>
      <c r="F11" s="17">
        <v>58.9</v>
      </c>
      <c r="G11" s="17">
        <v>49.99</v>
      </c>
      <c r="H11" s="17">
        <f t="shared" si="0"/>
        <v>38.9</v>
      </c>
      <c r="I11" s="17">
        <f t="shared" si="1"/>
        <v>58.9</v>
      </c>
      <c r="J11" s="17">
        <f t="shared" si="2"/>
        <v>50.848</v>
      </c>
      <c r="K11" s="18">
        <f t="shared" si="3"/>
        <v>0.5141388174807198</v>
      </c>
      <c r="L11" s="68">
        <v>45194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8.75">
      <c r="A12" s="39" t="s">
        <v>133</v>
      </c>
      <c r="B12" s="16" t="s">
        <v>88</v>
      </c>
      <c r="C12" s="67">
        <v>39.5</v>
      </c>
      <c r="D12" s="20">
        <v>47.14</v>
      </c>
      <c r="E12" s="20">
        <v>79</v>
      </c>
      <c r="F12" s="20">
        <v>63.99</v>
      </c>
      <c r="G12" s="16" t="s">
        <v>21</v>
      </c>
      <c r="H12" s="17">
        <f t="shared" si="0"/>
        <v>39.5</v>
      </c>
      <c r="I12" s="17">
        <f t="shared" si="1"/>
        <v>79</v>
      </c>
      <c r="J12" s="17">
        <f t="shared" si="2"/>
        <v>57.4075</v>
      </c>
      <c r="K12" s="18">
        <f t="shared" si="3"/>
        <v>1</v>
      </c>
      <c r="L12" s="68">
        <v>45195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18.75">
      <c r="A13" s="39" t="s">
        <v>132</v>
      </c>
      <c r="B13" s="16" t="s">
        <v>88</v>
      </c>
      <c r="C13" s="67">
        <v>43.99</v>
      </c>
      <c r="D13" s="20">
        <v>49.62</v>
      </c>
      <c r="E13" s="20">
        <v>51.99</v>
      </c>
      <c r="F13" s="20">
        <v>44.99</v>
      </c>
      <c r="G13" s="20">
        <v>57.99</v>
      </c>
      <c r="H13" s="17">
        <f t="shared" si="0"/>
        <v>43.99</v>
      </c>
      <c r="I13" s="17">
        <f t="shared" si="1"/>
        <v>57.99</v>
      </c>
      <c r="J13" s="17">
        <f t="shared" si="2"/>
        <v>49.716</v>
      </c>
      <c r="K13" s="18">
        <f t="shared" si="3"/>
        <v>0.3182541486701522</v>
      </c>
      <c r="L13" s="68">
        <v>45195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18.75">
      <c r="A14" s="39" t="s">
        <v>111</v>
      </c>
      <c r="B14" s="16" t="s">
        <v>112</v>
      </c>
      <c r="C14" s="69">
        <v>44.9</v>
      </c>
      <c r="D14" s="26">
        <v>68.9</v>
      </c>
      <c r="E14" s="26">
        <v>47.92</v>
      </c>
      <c r="F14" s="26">
        <v>59.99</v>
      </c>
      <c r="G14" s="26" t="s">
        <v>21</v>
      </c>
      <c r="H14" s="17">
        <f t="shared" si="0"/>
        <v>44.9</v>
      </c>
      <c r="I14" s="17">
        <f t="shared" si="1"/>
        <v>68.9</v>
      </c>
      <c r="J14" s="17">
        <f t="shared" si="2"/>
        <v>55.4275</v>
      </c>
      <c r="K14" s="18">
        <f t="shared" si="3"/>
        <v>0.5345211581291762</v>
      </c>
      <c r="L14" s="68">
        <v>45196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18.75">
      <c r="A15" s="39" t="s">
        <v>47</v>
      </c>
      <c r="B15" s="16" t="s">
        <v>48</v>
      </c>
      <c r="C15" s="65">
        <v>45.18</v>
      </c>
      <c r="D15" s="17">
        <v>52.26</v>
      </c>
      <c r="E15" s="17">
        <v>66.13</v>
      </c>
      <c r="F15" s="17">
        <v>54.9</v>
      </c>
      <c r="G15" s="17" t="s">
        <v>21</v>
      </c>
      <c r="H15" s="17">
        <f t="shared" si="0"/>
        <v>45.18</v>
      </c>
      <c r="I15" s="17">
        <f t="shared" si="1"/>
        <v>66.13</v>
      </c>
      <c r="J15" s="17">
        <f t="shared" si="2"/>
        <v>54.6175</v>
      </c>
      <c r="K15" s="18">
        <f t="shared" si="3"/>
        <v>0.463700752545374</v>
      </c>
      <c r="L15" s="66">
        <v>45195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8.75">
      <c r="A16" s="39" t="s">
        <v>135</v>
      </c>
      <c r="B16" s="16" t="s">
        <v>88</v>
      </c>
      <c r="C16" s="67">
        <v>47</v>
      </c>
      <c r="D16" s="20">
        <v>39.48</v>
      </c>
      <c r="E16" s="20">
        <v>36.19</v>
      </c>
      <c r="F16" s="16" t="s">
        <v>21</v>
      </c>
      <c r="G16" s="16" t="s">
        <v>21</v>
      </c>
      <c r="H16" s="17">
        <f t="shared" si="0"/>
        <v>36.19</v>
      </c>
      <c r="I16" s="17">
        <f t="shared" si="1"/>
        <v>47</v>
      </c>
      <c r="J16" s="17">
        <f t="shared" si="2"/>
        <v>40.88999999999999</v>
      </c>
      <c r="K16" s="18">
        <f t="shared" si="3"/>
        <v>0.2987012987012987</v>
      </c>
      <c r="L16" s="68">
        <v>45195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18.75">
      <c r="A17" s="39" t="s">
        <v>149</v>
      </c>
      <c r="B17" s="16" t="s">
        <v>150</v>
      </c>
      <c r="C17" s="67">
        <v>48.12</v>
      </c>
      <c r="D17" s="20">
        <v>37.05</v>
      </c>
      <c r="E17" s="20">
        <v>37.32</v>
      </c>
      <c r="F17" s="16" t="s">
        <v>21</v>
      </c>
      <c r="G17" s="16" t="s">
        <v>21</v>
      </c>
      <c r="H17" s="17">
        <f t="shared" si="0"/>
        <v>37.05</v>
      </c>
      <c r="I17" s="17">
        <f t="shared" si="1"/>
        <v>48.12</v>
      </c>
      <c r="J17" s="17">
        <f t="shared" si="2"/>
        <v>40.83</v>
      </c>
      <c r="K17" s="18">
        <f t="shared" si="3"/>
        <v>0.29878542510121453</v>
      </c>
      <c r="L17" s="68">
        <v>45195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18.75">
      <c r="A18" s="39" t="s">
        <v>127</v>
      </c>
      <c r="B18" s="16" t="s">
        <v>128</v>
      </c>
      <c r="C18" s="65">
        <v>48.49</v>
      </c>
      <c r="D18" s="17">
        <v>45.99</v>
      </c>
      <c r="E18" s="17">
        <v>49.99</v>
      </c>
      <c r="F18" s="17">
        <v>61.99</v>
      </c>
      <c r="G18" s="17">
        <v>81.59</v>
      </c>
      <c r="H18" s="17">
        <f t="shared" si="0"/>
        <v>45.99</v>
      </c>
      <c r="I18" s="17">
        <f t="shared" si="1"/>
        <v>81.59</v>
      </c>
      <c r="J18" s="17">
        <f t="shared" si="2"/>
        <v>57.61</v>
      </c>
      <c r="K18" s="18">
        <f t="shared" si="3"/>
        <v>0.7740813220265275</v>
      </c>
      <c r="L18" s="66">
        <v>45197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33.75">
      <c r="A19" s="39" t="s">
        <v>25</v>
      </c>
      <c r="B19" s="16" t="s">
        <v>26</v>
      </c>
      <c r="C19" s="65">
        <v>48.9</v>
      </c>
      <c r="D19" s="17">
        <v>69.9</v>
      </c>
      <c r="E19" s="17">
        <v>46.9</v>
      </c>
      <c r="F19" s="17">
        <v>64.9</v>
      </c>
      <c r="G19" s="17" t="s">
        <v>21</v>
      </c>
      <c r="H19" s="17">
        <f t="shared" si="0"/>
        <v>46.9</v>
      </c>
      <c r="I19" s="17">
        <f t="shared" si="1"/>
        <v>69.9</v>
      </c>
      <c r="J19" s="17">
        <f t="shared" si="2"/>
        <v>57.650000000000006</v>
      </c>
      <c r="K19" s="18">
        <f t="shared" si="3"/>
        <v>0.49040511727078906</v>
      </c>
      <c r="L19" s="66">
        <v>45198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18.75">
      <c r="A20" s="39" t="s">
        <v>45</v>
      </c>
      <c r="B20" s="16" t="s">
        <v>46</v>
      </c>
      <c r="C20" s="65">
        <v>49.15</v>
      </c>
      <c r="D20" s="17">
        <v>77.8</v>
      </c>
      <c r="E20" s="17">
        <v>56.9</v>
      </c>
      <c r="F20" s="17">
        <v>54.9</v>
      </c>
      <c r="G20" s="17" t="s">
        <v>21</v>
      </c>
      <c r="H20" s="17">
        <f t="shared" si="0"/>
        <v>49.15</v>
      </c>
      <c r="I20" s="17">
        <f t="shared" si="1"/>
        <v>77.8</v>
      </c>
      <c r="J20" s="17">
        <f t="shared" si="2"/>
        <v>59.6875</v>
      </c>
      <c r="K20" s="18">
        <f t="shared" si="3"/>
        <v>0.5829094608341812</v>
      </c>
      <c r="L20" s="66">
        <v>45197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18.75">
      <c r="A21" s="39" t="s">
        <v>87</v>
      </c>
      <c r="B21" s="16" t="s">
        <v>88</v>
      </c>
      <c r="C21" s="65">
        <v>49.59</v>
      </c>
      <c r="D21" s="17">
        <v>59.31</v>
      </c>
      <c r="E21" s="17">
        <v>70.65</v>
      </c>
      <c r="F21" s="17">
        <v>73.9</v>
      </c>
      <c r="G21" s="17">
        <v>64.15</v>
      </c>
      <c r="H21" s="17">
        <f t="shared" si="0"/>
        <v>49.59</v>
      </c>
      <c r="I21" s="17">
        <f t="shared" si="1"/>
        <v>73.9</v>
      </c>
      <c r="J21" s="17">
        <f t="shared" si="2"/>
        <v>63.52</v>
      </c>
      <c r="K21" s="18">
        <f t="shared" si="3"/>
        <v>0.4902198023795119</v>
      </c>
      <c r="L21" s="16" t="s">
        <v>157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8.75">
      <c r="A22" s="39" t="s">
        <v>64</v>
      </c>
      <c r="B22" s="16" t="s">
        <v>65</v>
      </c>
      <c r="C22" s="65">
        <v>49.9</v>
      </c>
      <c r="D22" s="17">
        <v>54.57</v>
      </c>
      <c r="E22" s="17">
        <v>53.49</v>
      </c>
      <c r="F22" s="17">
        <v>53.99</v>
      </c>
      <c r="G22" s="17">
        <v>89.99</v>
      </c>
      <c r="H22" s="17">
        <f t="shared" si="0"/>
        <v>49.9</v>
      </c>
      <c r="I22" s="17">
        <f t="shared" si="1"/>
        <v>89.99</v>
      </c>
      <c r="J22" s="17">
        <f t="shared" si="2"/>
        <v>60.388</v>
      </c>
      <c r="K22" s="18">
        <f t="shared" si="3"/>
        <v>0.8034068136272545</v>
      </c>
      <c r="L22" s="68">
        <v>45194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8.75">
      <c r="A23" s="39" t="s">
        <v>91</v>
      </c>
      <c r="B23" s="16" t="s">
        <v>48</v>
      </c>
      <c r="C23" s="65">
        <v>54.1</v>
      </c>
      <c r="D23" s="17">
        <v>59.99</v>
      </c>
      <c r="E23" s="17">
        <v>59.9</v>
      </c>
      <c r="F23" s="17">
        <v>58.99</v>
      </c>
      <c r="G23" s="17">
        <v>59.9</v>
      </c>
      <c r="H23" s="17">
        <f t="shared" si="0"/>
        <v>54.1</v>
      </c>
      <c r="I23" s="17">
        <f t="shared" si="1"/>
        <v>59.99</v>
      </c>
      <c r="J23" s="17">
        <f t="shared" si="2"/>
        <v>58.576</v>
      </c>
      <c r="K23" s="18">
        <f t="shared" si="3"/>
        <v>0.10887245841035131</v>
      </c>
      <c r="L23" s="16" t="s">
        <v>157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8.75">
      <c r="A24" s="39" t="s">
        <v>93</v>
      </c>
      <c r="B24" s="16" t="s">
        <v>83</v>
      </c>
      <c r="C24" s="65">
        <v>54.7</v>
      </c>
      <c r="D24" s="17">
        <v>25.9</v>
      </c>
      <c r="E24" s="17">
        <v>52.9</v>
      </c>
      <c r="F24" s="17">
        <v>45.9</v>
      </c>
      <c r="G24" s="17">
        <v>59.99</v>
      </c>
      <c r="H24" s="17">
        <f t="shared" si="0"/>
        <v>25.9</v>
      </c>
      <c r="I24" s="17">
        <f t="shared" si="1"/>
        <v>59.99</v>
      </c>
      <c r="J24" s="17">
        <f t="shared" si="2"/>
        <v>47.878</v>
      </c>
      <c r="K24" s="18">
        <f t="shared" si="3"/>
        <v>1.3162162162162163</v>
      </c>
      <c r="L24" s="16" t="s">
        <v>157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8.75">
      <c r="A25" s="39" t="s">
        <v>101</v>
      </c>
      <c r="B25" s="16" t="s">
        <v>30</v>
      </c>
      <c r="C25" s="70">
        <v>54.9</v>
      </c>
      <c r="D25" s="25">
        <v>49.99</v>
      </c>
      <c r="E25" s="25">
        <v>65.55</v>
      </c>
      <c r="F25" s="25">
        <v>84.14</v>
      </c>
      <c r="G25" s="25">
        <v>73.86</v>
      </c>
      <c r="H25" s="17">
        <f t="shared" si="0"/>
        <v>49.99</v>
      </c>
      <c r="I25" s="17">
        <f t="shared" si="1"/>
        <v>84.14</v>
      </c>
      <c r="J25" s="17">
        <f t="shared" si="2"/>
        <v>65.688</v>
      </c>
      <c r="K25" s="18">
        <f t="shared" si="3"/>
        <v>0.6831366273254651</v>
      </c>
      <c r="L25" s="68">
        <v>45196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8.75">
      <c r="A26" s="39" t="s">
        <v>134</v>
      </c>
      <c r="B26" s="16" t="s">
        <v>88</v>
      </c>
      <c r="C26" s="67">
        <v>54.9</v>
      </c>
      <c r="D26" s="20">
        <v>56.24</v>
      </c>
      <c r="E26" s="20">
        <v>59.99</v>
      </c>
      <c r="F26" s="20">
        <v>52.99</v>
      </c>
      <c r="G26" s="20">
        <v>59.99</v>
      </c>
      <c r="H26" s="17">
        <f t="shared" si="0"/>
        <v>52.99</v>
      </c>
      <c r="I26" s="17">
        <f t="shared" si="1"/>
        <v>59.99</v>
      </c>
      <c r="J26" s="17">
        <f t="shared" si="2"/>
        <v>56.822</v>
      </c>
      <c r="K26" s="18">
        <f t="shared" si="3"/>
        <v>0.13210039630118886</v>
      </c>
      <c r="L26" s="68">
        <v>45195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18.75">
      <c r="A27" s="39" t="s">
        <v>85</v>
      </c>
      <c r="B27" s="16" t="s">
        <v>86</v>
      </c>
      <c r="C27" s="65">
        <v>58.2</v>
      </c>
      <c r="D27" s="17">
        <v>65.9</v>
      </c>
      <c r="E27" s="17">
        <v>54.9</v>
      </c>
      <c r="F27" s="17">
        <v>65.99</v>
      </c>
      <c r="G27" s="17" t="s">
        <v>21</v>
      </c>
      <c r="H27" s="17">
        <f t="shared" si="0"/>
        <v>54.9</v>
      </c>
      <c r="I27" s="17">
        <f t="shared" si="1"/>
        <v>65.99</v>
      </c>
      <c r="J27" s="17">
        <f t="shared" si="2"/>
        <v>61.2475</v>
      </c>
      <c r="K27" s="18">
        <f t="shared" si="3"/>
        <v>0.20200364298724938</v>
      </c>
      <c r="L27" s="66">
        <v>45197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18.75">
      <c r="A28" s="39" t="s">
        <v>70</v>
      </c>
      <c r="B28" s="16" t="s">
        <v>69</v>
      </c>
      <c r="C28" s="65">
        <v>58.6</v>
      </c>
      <c r="D28" s="17">
        <v>103.49</v>
      </c>
      <c r="E28" s="17">
        <v>77.99</v>
      </c>
      <c r="F28" s="17">
        <v>77.5</v>
      </c>
      <c r="G28" s="17">
        <v>68.9</v>
      </c>
      <c r="H28" s="17">
        <f t="shared" si="0"/>
        <v>58.6</v>
      </c>
      <c r="I28" s="17">
        <f t="shared" si="1"/>
        <v>103.49</v>
      </c>
      <c r="J28" s="17">
        <f t="shared" si="2"/>
        <v>77.296</v>
      </c>
      <c r="K28" s="18">
        <f t="shared" si="3"/>
        <v>0.7660409556313992</v>
      </c>
      <c r="L28" s="66">
        <v>45197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18.75">
      <c r="A29" s="39" t="s">
        <v>68</v>
      </c>
      <c r="B29" s="16" t="s">
        <v>69</v>
      </c>
      <c r="C29" s="65">
        <v>59</v>
      </c>
      <c r="D29" s="17">
        <v>77.8</v>
      </c>
      <c r="E29" s="17">
        <v>69.97</v>
      </c>
      <c r="F29" s="17">
        <v>69.9</v>
      </c>
      <c r="G29" s="17">
        <v>70.9</v>
      </c>
      <c r="H29" s="17">
        <f t="shared" si="0"/>
        <v>59</v>
      </c>
      <c r="I29" s="17">
        <f t="shared" si="1"/>
        <v>77.8</v>
      </c>
      <c r="J29" s="17">
        <f t="shared" si="2"/>
        <v>69.514</v>
      </c>
      <c r="K29" s="18">
        <f t="shared" si="3"/>
        <v>0.31864406779661003</v>
      </c>
      <c r="L29" s="66">
        <v>45198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18.75">
      <c r="A30" s="39" t="s">
        <v>80</v>
      </c>
      <c r="B30" s="16" t="s">
        <v>74</v>
      </c>
      <c r="C30" s="65">
        <v>59.99</v>
      </c>
      <c r="D30" s="17">
        <v>53.79</v>
      </c>
      <c r="E30" s="17">
        <v>60.18</v>
      </c>
      <c r="F30" s="17">
        <v>63.89</v>
      </c>
      <c r="G30" s="17">
        <v>65.99</v>
      </c>
      <c r="H30" s="17">
        <f t="shared" si="0"/>
        <v>53.79</v>
      </c>
      <c r="I30" s="17">
        <f t="shared" si="1"/>
        <v>65.99</v>
      </c>
      <c r="J30" s="17">
        <f t="shared" si="2"/>
        <v>60.767999999999994</v>
      </c>
      <c r="K30" s="18">
        <f t="shared" si="3"/>
        <v>0.22680795686930644</v>
      </c>
      <c r="L30" s="16" t="s">
        <v>157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18.75">
      <c r="A31" s="39" t="s">
        <v>41</v>
      </c>
      <c r="B31" s="16" t="s">
        <v>30</v>
      </c>
      <c r="C31" s="65">
        <v>62.9</v>
      </c>
      <c r="D31" s="17">
        <v>96.71</v>
      </c>
      <c r="E31" s="17">
        <v>164.64</v>
      </c>
      <c r="F31" s="17">
        <v>99.99</v>
      </c>
      <c r="G31" s="17">
        <v>99.99</v>
      </c>
      <c r="H31" s="17">
        <f t="shared" si="0"/>
        <v>62.9</v>
      </c>
      <c r="I31" s="17">
        <f t="shared" si="1"/>
        <v>164.64</v>
      </c>
      <c r="J31" s="17">
        <f t="shared" si="2"/>
        <v>104.846</v>
      </c>
      <c r="K31" s="18">
        <f t="shared" si="3"/>
        <v>1.6174880763116057</v>
      </c>
      <c r="L31" s="66">
        <v>45198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18.75">
      <c r="A32" s="39" t="s">
        <v>109</v>
      </c>
      <c r="B32" s="16" t="s">
        <v>79</v>
      </c>
      <c r="C32" s="65">
        <v>64.9</v>
      </c>
      <c r="D32" s="17">
        <v>41.24</v>
      </c>
      <c r="E32" s="17">
        <v>46.14</v>
      </c>
      <c r="F32" s="17">
        <v>49.83</v>
      </c>
      <c r="G32" s="17">
        <v>53.9</v>
      </c>
      <c r="H32" s="17">
        <f t="shared" si="0"/>
        <v>41.24</v>
      </c>
      <c r="I32" s="17">
        <f t="shared" si="1"/>
        <v>64.9</v>
      </c>
      <c r="J32" s="17">
        <f t="shared" si="2"/>
        <v>51.202</v>
      </c>
      <c r="K32" s="18">
        <f t="shared" si="3"/>
        <v>0.5737148399612029</v>
      </c>
      <c r="L32" s="16" t="s">
        <v>156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18.75">
      <c r="A33" s="39" t="s">
        <v>143</v>
      </c>
      <c r="B33" s="16" t="s">
        <v>48</v>
      </c>
      <c r="C33" s="65">
        <v>66.64</v>
      </c>
      <c r="D33" s="17">
        <v>56.2</v>
      </c>
      <c r="E33" s="17">
        <v>78</v>
      </c>
      <c r="F33" s="17">
        <v>64.48</v>
      </c>
      <c r="G33" s="17">
        <v>84.99</v>
      </c>
      <c r="H33" s="17">
        <f t="shared" si="0"/>
        <v>56.2</v>
      </c>
      <c r="I33" s="17">
        <f t="shared" si="1"/>
        <v>84.99</v>
      </c>
      <c r="J33" s="17">
        <f t="shared" si="2"/>
        <v>70.062</v>
      </c>
      <c r="K33" s="18">
        <f t="shared" si="3"/>
        <v>0.5122775800711743</v>
      </c>
      <c r="L33" s="68">
        <v>45194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18.75">
      <c r="A34" s="23" t="s">
        <v>102</v>
      </c>
      <c r="B34" s="23" t="s">
        <v>57</v>
      </c>
      <c r="C34" s="65">
        <v>67</v>
      </c>
      <c r="D34" s="17">
        <v>54.99</v>
      </c>
      <c r="E34" s="17">
        <v>79.9</v>
      </c>
      <c r="F34" s="17">
        <v>99.99</v>
      </c>
      <c r="G34" s="17">
        <v>84.99</v>
      </c>
      <c r="H34" s="17">
        <f t="shared" si="0"/>
        <v>54.99</v>
      </c>
      <c r="I34" s="17">
        <f t="shared" si="1"/>
        <v>99.99</v>
      </c>
      <c r="J34" s="17">
        <f t="shared" si="2"/>
        <v>77.374</v>
      </c>
      <c r="K34" s="18">
        <f t="shared" si="3"/>
        <v>0.818330605564648</v>
      </c>
      <c r="L34" s="66">
        <v>45197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18.75">
      <c r="A35" s="39" t="s">
        <v>75</v>
      </c>
      <c r="B35" s="16" t="s">
        <v>48</v>
      </c>
      <c r="C35" s="65">
        <v>69.99</v>
      </c>
      <c r="D35" s="17">
        <v>66.9</v>
      </c>
      <c r="E35" s="17">
        <v>69.99</v>
      </c>
      <c r="F35" s="17">
        <v>86.99</v>
      </c>
      <c r="G35" s="17">
        <v>69.99</v>
      </c>
      <c r="H35" s="17">
        <f t="shared" si="0"/>
        <v>66.9</v>
      </c>
      <c r="I35" s="17">
        <f t="shared" si="1"/>
        <v>86.99</v>
      </c>
      <c r="J35" s="17">
        <f t="shared" si="2"/>
        <v>72.772</v>
      </c>
      <c r="K35" s="18">
        <f t="shared" si="3"/>
        <v>0.30029895366218207</v>
      </c>
      <c r="L35" s="16" t="s">
        <v>156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18.75">
      <c r="A36" s="39" t="s">
        <v>126</v>
      </c>
      <c r="B36" s="16" t="s">
        <v>48</v>
      </c>
      <c r="C36" s="67">
        <v>72.17</v>
      </c>
      <c r="D36" s="20">
        <v>60.9</v>
      </c>
      <c r="E36" s="20">
        <v>69.99</v>
      </c>
      <c r="F36" s="20">
        <v>63.99</v>
      </c>
      <c r="G36" s="20">
        <v>72.17</v>
      </c>
      <c r="H36" s="17">
        <f t="shared" si="0"/>
        <v>60.9</v>
      </c>
      <c r="I36" s="17">
        <f t="shared" si="1"/>
        <v>72.17</v>
      </c>
      <c r="J36" s="17">
        <f t="shared" si="2"/>
        <v>67.84400000000001</v>
      </c>
      <c r="K36" s="18">
        <f t="shared" si="3"/>
        <v>0.18505747126436778</v>
      </c>
      <c r="L36" s="68">
        <v>45195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18.75">
      <c r="A37" s="39" t="s">
        <v>106</v>
      </c>
      <c r="B37" s="16" t="s">
        <v>104</v>
      </c>
      <c r="C37" s="65">
        <v>73.7</v>
      </c>
      <c r="D37" s="17">
        <v>74.99</v>
      </c>
      <c r="E37" s="17">
        <v>74.99</v>
      </c>
      <c r="F37" s="17">
        <v>84.12</v>
      </c>
      <c r="G37" s="17">
        <v>109.99</v>
      </c>
      <c r="H37" s="17">
        <f t="shared" si="0"/>
        <v>73.7</v>
      </c>
      <c r="I37" s="17">
        <f t="shared" si="1"/>
        <v>109.99</v>
      </c>
      <c r="J37" s="17">
        <f t="shared" si="2"/>
        <v>83.55799999999999</v>
      </c>
      <c r="K37" s="18">
        <f t="shared" si="3"/>
        <v>0.49240162822252365</v>
      </c>
      <c r="L37" s="66">
        <v>45195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18.75">
      <c r="A38" s="39" t="s">
        <v>43</v>
      </c>
      <c r="B38" s="16" t="s">
        <v>44</v>
      </c>
      <c r="C38" s="65">
        <v>74.77</v>
      </c>
      <c r="D38" s="17">
        <v>70.31</v>
      </c>
      <c r="E38" s="17">
        <v>89.9</v>
      </c>
      <c r="F38" s="17">
        <v>89.9</v>
      </c>
      <c r="G38" s="17" t="s">
        <v>21</v>
      </c>
      <c r="H38" s="17">
        <f t="shared" si="0"/>
        <v>70.31</v>
      </c>
      <c r="I38" s="17">
        <f t="shared" si="1"/>
        <v>89.9</v>
      </c>
      <c r="J38" s="17">
        <f t="shared" si="2"/>
        <v>81.22</v>
      </c>
      <c r="K38" s="18">
        <f t="shared" si="3"/>
        <v>0.27862323993742</v>
      </c>
      <c r="L38" s="66">
        <v>45198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8.75">
      <c r="A39" s="39" t="s">
        <v>140</v>
      </c>
      <c r="B39" s="16" t="s">
        <v>141</v>
      </c>
      <c r="C39" s="65">
        <v>76.71</v>
      </c>
      <c r="D39" s="17">
        <v>72.9</v>
      </c>
      <c r="E39" s="17">
        <v>101.99</v>
      </c>
      <c r="F39" s="17">
        <v>68.99</v>
      </c>
      <c r="G39" s="17">
        <v>101.99</v>
      </c>
      <c r="H39" s="17">
        <f t="shared" si="0"/>
        <v>68.99</v>
      </c>
      <c r="I39" s="17">
        <f t="shared" si="1"/>
        <v>101.99</v>
      </c>
      <c r="J39" s="17">
        <f t="shared" si="2"/>
        <v>84.51599999999999</v>
      </c>
      <c r="K39" s="18">
        <f t="shared" si="3"/>
        <v>0.47833019278156264</v>
      </c>
      <c r="L39" s="68">
        <v>45194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8.75">
      <c r="A40" s="39" t="s">
        <v>82</v>
      </c>
      <c r="B40" s="16" t="s">
        <v>83</v>
      </c>
      <c r="C40" s="65">
        <v>78.9</v>
      </c>
      <c r="D40" s="17">
        <v>101.99</v>
      </c>
      <c r="E40" s="17">
        <v>108.8</v>
      </c>
      <c r="F40" s="17">
        <v>99.99</v>
      </c>
      <c r="G40" s="17">
        <v>115.99</v>
      </c>
      <c r="H40" s="17">
        <f t="shared" si="0"/>
        <v>78.9</v>
      </c>
      <c r="I40" s="17">
        <f t="shared" si="1"/>
        <v>115.99</v>
      </c>
      <c r="J40" s="17">
        <f t="shared" si="2"/>
        <v>101.13399999999999</v>
      </c>
      <c r="K40" s="18">
        <f t="shared" si="3"/>
        <v>0.4700887198986057</v>
      </c>
      <c r="L40" s="16" t="s">
        <v>157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8.75">
      <c r="A41" s="39" t="s">
        <v>34</v>
      </c>
      <c r="B41" s="16" t="s">
        <v>30</v>
      </c>
      <c r="C41" s="65">
        <v>79</v>
      </c>
      <c r="D41" s="17">
        <v>123.11</v>
      </c>
      <c r="E41" s="17">
        <v>131.9</v>
      </c>
      <c r="F41" s="17">
        <v>109.99</v>
      </c>
      <c r="G41" s="17">
        <v>161.59</v>
      </c>
      <c r="H41" s="17">
        <f t="shared" si="0"/>
        <v>79</v>
      </c>
      <c r="I41" s="17">
        <f t="shared" si="1"/>
        <v>161.59</v>
      </c>
      <c r="J41" s="17">
        <f t="shared" si="2"/>
        <v>121.11800000000001</v>
      </c>
      <c r="K41" s="18">
        <f t="shared" si="3"/>
        <v>1.0454430379746835</v>
      </c>
      <c r="L41" s="66">
        <v>45197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8.75">
      <c r="A42" s="39" t="s">
        <v>153</v>
      </c>
      <c r="B42" s="16" t="s">
        <v>128</v>
      </c>
      <c r="C42" s="65">
        <v>79.9</v>
      </c>
      <c r="D42" s="17">
        <v>127.49</v>
      </c>
      <c r="E42" s="17">
        <v>108.99</v>
      </c>
      <c r="F42" s="17">
        <v>133.99</v>
      </c>
      <c r="G42" s="17">
        <v>89.99</v>
      </c>
      <c r="H42" s="17">
        <f t="shared" si="0"/>
        <v>79.9</v>
      </c>
      <c r="I42" s="17">
        <f t="shared" si="1"/>
        <v>133.99</v>
      </c>
      <c r="J42" s="17">
        <f t="shared" si="2"/>
        <v>108.072</v>
      </c>
      <c r="K42" s="18">
        <f t="shared" si="3"/>
        <v>0.6769712140175219</v>
      </c>
      <c r="L42" s="66">
        <v>45197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8.75">
      <c r="A43" s="39" t="s">
        <v>66</v>
      </c>
      <c r="B43" s="16" t="s">
        <v>67</v>
      </c>
      <c r="C43" s="65">
        <v>79.9</v>
      </c>
      <c r="D43" s="17">
        <v>134.9</v>
      </c>
      <c r="E43" s="17">
        <v>99.9</v>
      </c>
      <c r="F43" s="17">
        <v>99.9</v>
      </c>
      <c r="G43" s="17">
        <v>114.9</v>
      </c>
      <c r="H43" s="17">
        <f t="shared" si="0"/>
        <v>79.9</v>
      </c>
      <c r="I43" s="17">
        <f t="shared" si="1"/>
        <v>134.9</v>
      </c>
      <c r="J43" s="17">
        <f t="shared" si="2"/>
        <v>105.9</v>
      </c>
      <c r="K43" s="18">
        <f t="shared" si="3"/>
        <v>0.6883604505632039</v>
      </c>
      <c r="L43" s="66">
        <v>45197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18.75">
      <c r="A44" s="39" t="s">
        <v>136</v>
      </c>
      <c r="B44" s="16" t="s">
        <v>55</v>
      </c>
      <c r="C44" s="67">
        <v>80.51</v>
      </c>
      <c r="D44" s="20">
        <v>109.99</v>
      </c>
      <c r="E44" s="20">
        <v>69.89</v>
      </c>
      <c r="F44" s="20">
        <v>96.66</v>
      </c>
      <c r="G44" s="20">
        <v>83.88</v>
      </c>
      <c r="H44" s="17">
        <f t="shared" si="0"/>
        <v>69.89</v>
      </c>
      <c r="I44" s="17">
        <f t="shared" si="1"/>
        <v>109.99</v>
      </c>
      <c r="J44" s="17">
        <f t="shared" si="2"/>
        <v>88.186</v>
      </c>
      <c r="K44" s="18">
        <f t="shared" si="3"/>
        <v>0.573758763771641</v>
      </c>
      <c r="L44" s="68">
        <v>45195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18.75">
      <c r="A45" s="39" t="s">
        <v>50</v>
      </c>
      <c r="B45" s="16" t="s">
        <v>51</v>
      </c>
      <c r="C45" s="65">
        <v>86.95</v>
      </c>
      <c r="D45" s="17">
        <v>61.59</v>
      </c>
      <c r="E45" s="17">
        <v>66.49</v>
      </c>
      <c r="F45" s="17">
        <v>69.99</v>
      </c>
      <c r="G45" s="17">
        <v>134.99</v>
      </c>
      <c r="H45" s="17">
        <f t="shared" si="0"/>
        <v>61.59</v>
      </c>
      <c r="I45" s="17">
        <f t="shared" si="1"/>
        <v>134.99</v>
      </c>
      <c r="J45" s="17">
        <f t="shared" si="2"/>
        <v>84.002</v>
      </c>
      <c r="K45" s="18">
        <f t="shared" si="3"/>
        <v>1.1917519077772365</v>
      </c>
      <c r="L45" s="66">
        <v>45194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18.75">
      <c r="A46" s="39" t="s">
        <v>62</v>
      </c>
      <c r="B46" s="16" t="s">
        <v>63</v>
      </c>
      <c r="C46" s="65">
        <v>87.39</v>
      </c>
      <c r="D46" s="17">
        <v>99.99</v>
      </c>
      <c r="E46" s="17">
        <v>91.99</v>
      </c>
      <c r="F46" s="17">
        <v>99.99</v>
      </c>
      <c r="G46" s="17">
        <v>77.99</v>
      </c>
      <c r="H46" s="17">
        <f t="shared" si="0"/>
        <v>77.99</v>
      </c>
      <c r="I46" s="17">
        <f t="shared" si="1"/>
        <v>99.99</v>
      </c>
      <c r="J46" s="17">
        <f t="shared" si="2"/>
        <v>91.47</v>
      </c>
      <c r="K46" s="18">
        <f t="shared" si="3"/>
        <v>0.2820874471086037</v>
      </c>
      <c r="L46" s="68">
        <v>45194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18.75">
      <c r="A47" s="39" t="s">
        <v>58</v>
      </c>
      <c r="B47" s="16" t="s">
        <v>51</v>
      </c>
      <c r="C47" s="65">
        <v>87.9</v>
      </c>
      <c r="D47" s="17">
        <v>115.99</v>
      </c>
      <c r="E47" s="17">
        <v>100.91</v>
      </c>
      <c r="F47" s="17">
        <v>101.77</v>
      </c>
      <c r="G47" s="17" t="s">
        <v>21</v>
      </c>
      <c r="H47" s="17">
        <f t="shared" si="0"/>
        <v>87.9</v>
      </c>
      <c r="I47" s="17">
        <f t="shared" si="1"/>
        <v>115.99</v>
      </c>
      <c r="J47" s="17">
        <f t="shared" si="2"/>
        <v>101.6425</v>
      </c>
      <c r="K47" s="18">
        <f t="shared" si="3"/>
        <v>0.3195676905574516</v>
      </c>
      <c r="L47" s="66">
        <v>45197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18.75">
      <c r="A48" s="39" t="s">
        <v>89</v>
      </c>
      <c r="B48" s="16" t="s">
        <v>30</v>
      </c>
      <c r="C48" s="65">
        <v>89.9</v>
      </c>
      <c r="D48" s="17">
        <v>99.99</v>
      </c>
      <c r="E48" s="17">
        <v>118.37</v>
      </c>
      <c r="F48" s="17">
        <v>119.9</v>
      </c>
      <c r="G48" s="17">
        <v>104.99</v>
      </c>
      <c r="H48" s="17">
        <f t="shared" si="0"/>
        <v>89.9</v>
      </c>
      <c r="I48" s="17">
        <f t="shared" si="1"/>
        <v>119.9</v>
      </c>
      <c r="J48" s="17">
        <f t="shared" si="2"/>
        <v>106.63</v>
      </c>
      <c r="K48" s="18">
        <f t="shared" si="3"/>
        <v>0.3337041156840934</v>
      </c>
      <c r="L48" s="66">
        <v>45197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18.75">
      <c r="A49" s="39" t="s">
        <v>105</v>
      </c>
      <c r="B49" s="16" t="s">
        <v>104</v>
      </c>
      <c r="C49" s="65">
        <v>89.99</v>
      </c>
      <c r="D49" s="17">
        <v>99.95</v>
      </c>
      <c r="E49" s="17">
        <v>99.99</v>
      </c>
      <c r="F49" s="17">
        <v>89.99</v>
      </c>
      <c r="G49" s="17" t="s">
        <v>21</v>
      </c>
      <c r="H49" s="17">
        <f t="shared" si="0"/>
        <v>89.99</v>
      </c>
      <c r="I49" s="17">
        <f t="shared" si="1"/>
        <v>99.99</v>
      </c>
      <c r="J49" s="17">
        <f t="shared" si="2"/>
        <v>94.97999999999999</v>
      </c>
      <c r="K49" s="18">
        <f t="shared" si="3"/>
        <v>0.11112345816201796</v>
      </c>
      <c r="L49" s="66">
        <v>45195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18.75">
      <c r="A50" s="39" t="s">
        <v>76</v>
      </c>
      <c r="B50" s="16" t="s">
        <v>77</v>
      </c>
      <c r="C50" s="65">
        <v>92.9</v>
      </c>
      <c r="D50" s="17">
        <v>112.99</v>
      </c>
      <c r="E50" s="17">
        <v>125.9</v>
      </c>
      <c r="F50" s="17">
        <v>116.2</v>
      </c>
      <c r="G50" s="17">
        <v>97.99</v>
      </c>
      <c r="H50" s="17">
        <f t="shared" si="0"/>
        <v>92.9</v>
      </c>
      <c r="I50" s="17">
        <f t="shared" si="1"/>
        <v>125.9</v>
      </c>
      <c r="J50" s="17">
        <f t="shared" si="2"/>
        <v>109.196</v>
      </c>
      <c r="K50" s="18">
        <f t="shared" si="3"/>
        <v>0.35522066738428415</v>
      </c>
      <c r="L50" s="66">
        <v>45194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7"/>
    </row>
    <row r="51" spans="1:42" ht="18.75">
      <c r="A51" s="39" t="s">
        <v>152</v>
      </c>
      <c r="B51" s="16" t="s">
        <v>28</v>
      </c>
      <c r="C51" s="65">
        <v>92.99</v>
      </c>
      <c r="D51" s="17">
        <v>129.04</v>
      </c>
      <c r="E51" s="17">
        <v>144.99</v>
      </c>
      <c r="F51" s="17">
        <v>134.99</v>
      </c>
      <c r="G51" s="17">
        <v>179.99</v>
      </c>
      <c r="H51" s="17">
        <f t="shared" si="0"/>
        <v>92.99</v>
      </c>
      <c r="I51" s="17">
        <f t="shared" si="1"/>
        <v>179.99</v>
      </c>
      <c r="J51" s="17">
        <f t="shared" si="2"/>
        <v>136.4</v>
      </c>
      <c r="K51" s="18">
        <f t="shared" si="3"/>
        <v>0.9355844714485431</v>
      </c>
      <c r="L51" s="68">
        <v>45194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7"/>
    </row>
    <row r="52" spans="1:42" ht="18.75">
      <c r="A52" s="39" t="s">
        <v>120</v>
      </c>
      <c r="B52" s="16" t="s">
        <v>48</v>
      </c>
      <c r="C52" s="65">
        <v>93.2</v>
      </c>
      <c r="D52" s="17">
        <v>109.99</v>
      </c>
      <c r="E52" s="17">
        <v>98.94</v>
      </c>
      <c r="F52" s="17">
        <v>99</v>
      </c>
      <c r="G52" s="17" t="s">
        <v>21</v>
      </c>
      <c r="H52" s="17">
        <f t="shared" si="0"/>
        <v>93.2</v>
      </c>
      <c r="I52" s="17">
        <f t="shared" si="1"/>
        <v>109.99</v>
      </c>
      <c r="J52" s="17">
        <f t="shared" si="2"/>
        <v>100.2825</v>
      </c>
      <c r="K52" s="18">
        <f t="shared" si="3"/>
        <v>0.18015021459227465</v>
      </c>
      <c r="L52" s="66">
        <v>45195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18.75">
      <c r="A53" s="41" t="s">
        <v>73</v>
      </c>
      <c r="B53" s="16" t="s">
        <v>74</v>
      </c>
      <c r="C53" s="67">
        <v>94.8</v>
      </c>
      <c r="D53" s="20">
        <v>108.49</v>
      </c>
      <c r="E53" s="20">
        <v>149.99</v>
      </c>
      <c r="F53" s="20">
        <v>143.99</v>
      </c>
      <c r="G53" s="20">
        <v>157.99</v>
      </c>
      <c r="H53" s="17">
        <f t="shared" si="0"/>
        <v>94.8</v>
      </c>
      <c r="I53" s="17">
        <f t="shared" si="1"/>
        <v>157.99</v>
      </c>
      <c r="J53" s="17">
        <f t="shared" si="2"/>
        <v>131.052</v>
      </c>
      <c r="K53" s="18">
        <f t="shared" si="3"/>
        <v>0.6665611814345993</v>
      </c>
      <c r="L53" s="68">
        <v>45195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7"/>
    </row>
    <row r="54" spans="1:42" ht="18.75">
      <c r="A54" s="39" t="s">
        <v>142</v>
      </c>
      <c r="B54" s="16" t="s">
        <v>83</v>
      </c>
      <c r="C54" s="65">
        <v>94.99</v>
      </c>
      <c r="D54" s="17">
        <v>64</v>
      </c>
      <c r="E54" s="17">
        <v>118.65</v>
      </c>
      <c r="F54" s="17">
        <v>86.68</v>
      </c>
      <c r="G54" s="17">
        <v>97.37</v>
      </c>
      <c r="H54" s="17">
        <f t="shared" si="0"/>
        <v>64</v>
      </c>
      <c r="I54" s="17">
        <f t="shared" si="1"/>
        <v>118.65</v>
      </c>
      <c r="J54" s="17">
        <f t="shared" si="2"/>
        <v>92.338</v>
      </c>
      <c r="K54" s="18">
        <f t="shared" si="3"/>
        <v>0.8539062500000001</v>
      </c>
      <c r="L54" s="68">
        <v>45194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33.75">
      <c r="A55" s="39" t="s">
        <v>97</v>
      </c>
      <c r="B55" s="16" t="s">
        <v>26</v>
      </c>
      <c r="C55" s="65">
        <v>96.99</v>
      </c>
      <c r="D55" s="17">
        <v>83.7</v>
      </c>
      <c r="E55" s="17">
        <v>99.9</v>
      </c>
      <c r="F55" s="17">
        <v>89.9</v>
      </c>
      <c r="G55" s="17" t="s">
        <v>21</v>
      </c>
      <c r="H55" s="17">
        <f t="shared" si="0"/>
        <v>83.7</v>
      </c>
      <c r="I55" s="17">
        <f t="shared" si="1"/>
        <v>99.9</v>
      </c>
      <c r="J55" s="17">
        <f t="shared" si="2"/>
        <v>92.6225</v>
      </c>
      <c r="K55" s="18">
        <f t="shared" si="3"/>
        <v>0.19354838709677424</v>
      </c>
      <c r="L55" s="66">
        <v>45197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18.75">
      <c r="A56" s="23" t="s">
        <v>100</v>
      </c>
      <c r="B56" s="23" t="s">
        <v>99</v>
      </c>
      <c r="C56" s="65">
        <v>97.41</v>
      </c>
      <c r="D56" s="17">
        <v>99.73</v>
      </c>
      <c r="E56" s="17">
        <v>102.7</v>
      </c>
      <c r="F56" s="16" t="s">
        <v>21</v>
      </c>
      <c r="G56" s="16" t="s">
        <v>21</v>
      </c>
      <c r="H56" s="17">
        <f t="shared" si="0"/>
        <v>97.41</v>
      </c>
      <c r="I56" s="17">
        <f t="shared" si="1"/>
        <v>102.7</v>
      </c>
      <c r="J56" s="17">
        <f t="shared" si="2"/>
        <v>99.94666666666667</v>
      </c>
      <c r="K56" s="18">
        <f t="shared" si="3"/>
        <v>0.05430653936967467</v>
      </c>
      <c r="L56" s="66">
        <v>45197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18.75">
      <c r="A57" s="39" t="s">
        <v>29</v>
      </c>
      <c r="B57" s="16" t="s">
        <v>30</v>
      </c>
      <c r="C57" s="67">
        <v>98.7</v>
      </c>
      <c r="D57" s="20">
        <v>89.9</v>
      </c>
      <c r="E57" s="20">
        <v>118.05</v>
      </c>
      <c r="F57" s="20">
        <v>139</v>
      </c>
      <c r="G57" s="20">
        <v>144.89</v>
      </c>
      <c r="H57" s="17">
        <f t="shared" si="0"/>
        <v>89.9</v>
      </c>
      <c r="I57" s="17">
        <f t="shared" si="1"/>
        <v>144.89</v>
      </c>
      <c r="J57" s="17">
        <f t="shared" si="2"/>
        <v>118.10799999999999</v>
      </c>
      <c r="K57" s="18">
        <f t="shared" si="3"/>
        <v>0.6116796440489429</v>
      </c>
      <c r="L57" s="66">
        <v>45194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18.75">
      <c r="A58" s="39" t="s">
        <v>35</v>
      </c>
      <c r="B58" s="16" t="s">
        <v>30</v>
      </c>
      <c r="C58" s="65">
        <v>99.9</v>
      </c>
      <c r="D58" s="17">
        <v>98.91</v>
      </c>
      <c r="E58" s="17">
        <v>100.9</v>
      </c>
      <c r="F58" s="17">
        <v>108.9</v>
      </c>
      <c r="G58" s="17">
        <v>109.99</v>
      </c>
      <c r="H58" s="17">
        <f t="shared" si="0"/>
        <v>98.91</v>
      </c>
      <c r="I58" s="17">
        <f t="shared" si="1"/>
        <v>109.99</v>
      </c>
      <c r="J58" s="17">
        <f t="shared" si="2"/>
        <v>103.72</v>
      </c>
      <c r="K58" s="18">
        <f t="shared" si="3"/>
        <v>0.11202102921848134</v>
      </c>
      <c r="L58" s="68">
        <v>45194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18.75">
      <c r="A59" s="39" t="s">
        <v>13</v>
      </c>
      <c r="B59" s="16" t="s">
        <v>14</v>
      </c>
      <c r="C59" s="67">
        <v>99.9</v>
      </c>
      <c r="D59" s="20">
        <v>140.62</v>
      </c>
      <c r="E59" s="20">
        <v>159.9</v>
      </c>
      <c r="F59" s="20">
        <v>139.99</v>
      </c>
      <c r="G59" s="20">
        <v>199.99</v>
      </c>
      <c r="H59" s="17">
        <f t="shared" si="0"/>
        <v>99.9</v>
      </c>
      <c r="I59" s="17">
        <f t="shared" si="1"/>
        <v>199.99</v>
      </c>
      <c r="J59" s="17">
        <f t="shared" si="2"/>
        <v>148.08</v>
      </c>
      <c r="K59" s="18">
        <f t="shared" si="3"/>
        <v>1.0019019019019018</v>
      </c>
      <c r="L59" s="66">
        <v>45011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18.75">
      <c r="A60" s="39" t="s">
        <v>115</v>
      </c>
      <c r="B60" s="16" t="s">
        <v>116</v>
      </c>
      <c r="C60" s="65">
        <v>99.9</v>
      </c>
      <c r="D60" s="17">
        <v>129.9</v>
      </c>
      <c r="E60" s="17" t="s">
        <v>21</v>
      </c>
      <c r="F60" s="17">
        <v>127.9</v>
      </c>
      <c r="G60" s="17" t="s">
        <v>21</v>
      </c>
      <c r="H60" s="17">
        <f t="shared" si="0"/>
        <v>99.9</v>
      </c>
      <c r="I60" s="17">
        <f t="shared" si="1"/>
        <v>129.9</v>
      </c>
      <c r="J60" s="17">
        <f t="shared" si="2"/>
        <v>119.23333333333335</v>
      </c>
      <c r="K60" s="18">
        <f t="shared" si="3"/>
        <v>0.3003003003003002</v>
      </c>
      <c r="L60" s="66">
        <v>45197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ht="18.75">
      <c r="A61" s="39" t="s">
        <v>71</v>
      </c>
      <c r="B61" s="16" t="s">
        <v>28</v>
      </c>
      <c r="C61" s="65">
        <v>99.99</v>
      </c>
      <c r="D61" s="17">
        <v>196.52</v>
      </c>
      <c r="E61" s="17">
        <v>149</v>
      </c>
      <c r="F61" s="17">
        <v>164.99</v>
      </c>
      <c r="G61" s="17">
        <v>125.99</v>
      </c>
      <c r="H61" s="17">
        <f t="shared" si="0"/>
        <v>99.99</v>
      </c>
      <c r="I61" s="17">
        <f t="shared" si="1"/>
        <v>196.52</v>
      </c>
      <c r="J61" s="17">
        <f t="shared" si="2"/>
        <v>147.298</v>
      </c>
      <c r="K61" s="18">
        <f t="shared" si="3"/>
        <v>0.9653965396539657</v>
      </c>
      <c r="L61" s="68">
        <v>45194</v>
      </c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ht="18.75">
      <c r="A62" s="39" t="s">
        <v>49</v>
      </c>
      <c r="B62" s="16" t="s">
        <v>26</v>
      </c>
      <c r="C62" s="65">
        <v>99.99</v>
      </c>
      <c r="D62" s="17">
        <v>120.81</v>
      </c>
      <c r="E62" s="17">
        <v>114.62</v>
      </c>
      <c r="F62" s="17">
        <v>179.9</v>
      </c>
      <c r="G62" s="17">
        <v>141.99</v>
      </c>
      <c r="H62" s="17">
        <f t="shared" si="0"/>
        <v>99.99</v>
      </c>
      <c r="I62" s="17">
        <f t="shared" si="1"/>
        <v>179.9</v>
      </c>
      <c r="J62" s="17">
        <f t="shared" si="2"/>
        <v>131.46200000000002</v>
      </c>
      <c r="K62" s="18">
        <f t="shared" si="3"/>
        <v>0.7991799179917993</v>
      </c>
      <c r="L62" s="66">
        <v>45197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18.75">
      <c r="A63" s="23" t="s">
        <v>90</v>
      </c>
      <c r="B63" s="23" t="s">
        <v>83</v>
      </c>
      <c r="C63" s="65">
        <v>100.9</v>
      </c>
      <c r="D63" s="17">
        <v>93.46</v>
      </c>
      <c r="E63" s="17">
        <v>93.34</v>
      </c>
      <c r="F63" s="17">
        <v>99.31</v>
      </c>
      <c r="G63" s="17">
        <v>182.99</v>
      </c>
      <c r="H63" s="17">
        <f t="shared" si="0"/>
        <v>93.34</v>
      </c>
      <c r="I63" s="17">
        <f t="shared" si="1"/>
        <v>182.99</v>
      </c>
      <c r="J63" s="17">
        <f t="shared" si="2"/>
        <v>114</v>
      </c>
      <c r="K63" s="18">
        <f t="shared" si="3"/>
        <v>0.9604671094921791</v>
      </c>
      <c r="L63" s="66">
        <v>45197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18.75">
      <c r="A64" s="39" t="s">
        <v>32</v>
      </c>
      <c r="B64" s="16" t="s">
        <v>33</v>
      </c>
      <c r="C64" s="67">
        <v>102.9</v>
      </c>
      <c r="D64" s="20" t="s">
        <v>21</v>
      </c>
      <c r="E64" s="20">
        <v>144.49</v>
      </c>
      <c r="F64" s="20">
        <v>150</v>
      </c>
      <c r="G64" s="20">
        <v>109.99</v>
      </c>
      <c r="H64" s="17">
        <f t="shared" si="0"/>
        <v>102.9</v>
      </c>
      <c r="I64" s="17">
        <f t="shared" si="1"/>
        <v>150</v>
      </c>
      <c r="J64" s="17">
        <f t="shared" si="2"/>
        <v>126.845</v>
      </c>
      <c r="K64" s="18">
        <f t="shared" si="3"/>
        <v>0.4577259475218658</v>
      </c>
      <c r="L64" s="68">
        <v>45194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18.75">
      <c r="A65" s="23" t="s">
        <v>98</v>
      </c>
      <c r="B65" s="23" t="s">
        <v>99</v>
      </c>
      <c r="C65" s="65">
        <v>102.9</v>
      </c>
      <c r="D65" s="17">
        <v>64.68</v>
      </c>
      <c r="E65" s="17">
        <v>73.5</v>
      </c>
      <c r="F65" s="17">
        <v>117.99</v>
      </c>
      <c r="G65" s="17">
        <v>129.9</v>
      </c>
      <c r="H65" s="17">
        <f t="shared" si="0"/>
        <v>64.68</v>
      </c>
      <c r="I65" s="17">
        <f t="shared" si="1"/>
        <v>129.9</v>
      </c>
      <c r="J65" s="17">
        <f t="shared" si="2"/>
        <v>97.79400000000001</v>
      </c>
      <c r="K65" s="18">
        <f t="shared" si="3"/>
        <v>1.0083487940630795</v>
      </c>
      <c r="L65" s="66">
        <v>45197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33.75">
      <c r="A66" s="39" t="s">
        <v>118</v>
      </c>
      <c r="B66" s="16" t="s">
        <v>30</v>
      </c>
      <c r="C66" s="65">
        <v>106.84</v>
      </c>
      <c r="D66" s="17">
        <v>179.99</v>
      </c>
      <c r="E66" s="17">
        <v>104.99</v>
      </c>
      <c r="F66" s="17">
        <v>104.9</v>
      </c>
      <c r="G66" s="17">
        <v>149.16</v>
      </c>
      <c r="H66" s="17">
        <f t="shared" si="0"/>
        <v>104.9</v>
      </c>
      <c r="I66" s="17">
        <f t="shared" si="1"/>
        <v>179.99</v>
      </c>
      <c r="J66" s="17">
        <f t="shared" si="2"/>
        <v>129.176</v>
      </c>
      <c r="K66" s="18">
        <f t="shared" si="3"/>
        <v>0.7158245948522401</v>
      </c>
      <c r="L66" s="68">
        <v>45194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18.75">
      <c r="A67" s="39" t="s">
        <v>137</v>
      </c>
      <c r="B67" s="16" t="s">
        <v>28</v>
      </c>
      <c r="C67" s="65">
        <v>109.9</v>
      </c>
      <c r="D67" s="17">
        <v>143.99</v>
      </c>
      <c r="E67" s="17">
        <v>148</v>
      </c>
      <c r="F67" s="17">
        <v>149.9</v>
      </c>
      <c r="G67" s="17">
        <v>164.99</v>
      </c>
      <c r="H67" s="17">
        <f t="shared" si="0"/>
        <v>109.9</v>
      </c>
      <c r="I67" s="17">
        <f t="shared" si="1"/>
        <v>164.99</v>
      </c>
      <c r="J67" s="17">
        <f t="shared" si="2"/>
        <v>143.356</v>
      </c>
      <c r="K67" s="18">
        <f t="shared" si="3"/>
        <v>0.5012738853503185</v>
      </c>
      <c r="L67" s="66">
        <v>45194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18.75">
      <c r="A68" s="39" t="s">
        <v>15</v>
      </c>
      <c r="B68" s="16" t="s">
        <v>14</v>
      </c>
      <c r="C68" s="67">
        <v>119.9</v>
      </c>
      <c r="D68" s="20">
        <v>172.47</v>
      </c>
      <c r="E68" s="20">
        <v>183.99</v>
      </c>
      <c r="F68" s="20">
        <v>218.8</v>
      </c>
      <c r="G68" s="20">
        <v>182.77</v>
      </c>
      <c r="H68" s="17">
        <f t="shared" si="0"/>
        <v>119.9</v>
      </c>
      <c r="I68" s="17">
        <f t="shared" si="1"/>
        <v>218.8</v>
      </c>
      <c r="J68" s="17">
        <f t="shared" si="2"/>
        <v>175.586</v>
      </c>
      <c r="K68" s="18">
        <f t="shared" si="3"/>
        <v>0.8248540450375312</v>
      </c>
      <c r="L68" s="66">
        <v>45195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18.75">
      <c r="A69" s="39" t="s">
        <v>56</v>
      </c>
      <c r="B69" s="16" t="s">
        <v>57</v>
      </c>
      <c r="C69" s="65">
        <v>119.99</v>
      </c>
      <c r="D69" s="17">
        <v>155.99</v>
      </c>
      <c r="E69" s="17">
        <v>119.99</v>
      </c>
      <c r="F69" s="17" t="s">
        <v>21</v>
      </c>
      <c r="G69" s="17">
        <v>119.99</v>
      </c>
      <c r="H69" s="17">
        <f t="shared" si="0"/>
        <v>119.99</v>
      </c>
      <c r="I69" s="17">
        <f t="shared" si="1"/>
        <v>155.99</v>
      </c>
      <c r="J69" s="17">
        <f t="shared" si="2"/>
        <v>128.99</v>
      </c>
      <c r="K69" s="18">
        <f t="shared" si="3"/>
        <v>0.30002500208350713</v>
      </c>
      <c r="L69" s="66">
        <v>45194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18.75">
      <c r="A70" s="39" t="s">
        <v>107</v>
      </c>
      <c r="B70" s="16" t="s">
        <v>104</v>
      </c>
      <c r="C70" s="65">
        <v>129.9</v>
      </c>
      <c r="D70" s="17">
        <v>163.77</v>
      </c>
      <c r="E70" s="17">
        <v>159.9</v>
      </c>
      <c r="F70" s="17">
        <v>179.84</v>
      </c>
      <c r="G70" s="17">
        <v>179.99</v>
      </c>
      <c r="H70" s="17">
        <f t="shared" si="0"/>
        <v>129.9</v>
      </c>
      <c r="I70" s="17">
        <f t="shared" si="1"/>
        <v>179.99</v>
      </c>
      <c r="J70" s="17">
        <f t="shared" si="2"/>
        <v>162.68</v>
      </c>
      <c r="K70" s="18">
        <f t="shared" si="3"/>
        <v>0.38560431100846815</v>
      </c>
      <c r="L70" s="66">
        <v>45195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18.75">
      <c r="A71" s="39" t="s">
        <v>38</v>
      </c>
      <c r="B71" s="16" t="s">
        <v>39</v>
      </c>
      <c r="C71" s="67">
        <v>139.9</v>
      </c>
      <c r="D71" s="20">
        <v>117.64</v>
      </c>
      <c r="E71" s="20">
        <v>122.49</v>
      </c>
      <c r="F71" s="20">
        <v>134.96</v>
      </c>
      <c r="G71" s="20" t="s">
        <v>21</v>
      </c>
      <c r="H71" s="17">
        <f t="shared" si="0"/>
        <v>117.64</v>
      </c>
      <c r="I71" s="17">
        <f t="shared" si="1"/>
        <v>139.9</v>
      </c>
      <c r="J71" s="17">
        <f t="shared" si="2"/>
        <v>128.7475</v>
      </c>
      <c r="K71" s="18">
        <f t="shared" si="3"/>
        <v>0.18922135328119682</v>
      </c>
      <c r="L71" s="68">
        <v>45197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18.75">
      <c r="A72" s="39" t="s">
        <v>36</v>
      </c>
      <c r="B72" s="16" t="s">
        <v>28</v>
      </c>
      <c r="C72" s="67">
        <v>141</v>
      </c>
      <c r="D72" s="20">
        <v>189.5</v>
      </c>
      <c r="E72" s="20">
        <v>143.91</v>
      </c>
      <c r="F72" s="20">
        <v>175</v>
      </c>
      <c r="G72" s="20">
        <v>189.9</v>
      </c>
      <c r="H72" s="17">
        <f t="shared" si="0"/>
        <v>141</v>
      </c>
      <c r="I72" s="17">
        <f t="shared" si="1"/>
        <v>189.9</v>
      </c>
      <c r="J72" s="17">
        <f t="shared" si="2"/>
        <v>167.862</v>
      </c>
      <c r="K72" s="18">
        <f t="shared" si="3"/>
        <v>0.3468085106382979</v>
      </c>
      <c r="L72" s="66">
        <v>45194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18.75">
      <c r="A73" s="39" t="s">
        <v>81</v>
      </c>
      <c r="B73" s="16" t="s">
        <v>74</v>
      </c>
      <c r="C73" s="65">
        <v>149.9</v>
      </c>
      <c r="D73" s="17">
        <v>135.99</v>
      </c>
      <c r="E73" s="17">
        <v>159.99</v>
      </c>
      <c r="F73" s="17">
        <v>215.04</v>
      </c>
      <c r="G73" s="16" t="s">
        <v>21</v>
      </c>
      <c r="H73" s="17">
        <f t="shared" si="0"/>
        <v>135.99</v>
      </c>
      <c r="I73" s="17">
        <f t="shared" si="1"/>
        <v>215.04</v>
      </c>
      <c r="J73" s="17">
        <f t="shared" si="2"/>
        <v>165.23000000000002</v>
      </c>
      <c r="K73" s="18">
        <f t="shared" si="3"/>
        <v>0.5812927421133904</v>
      </c>
      <c r="L73" s="16" t="s">
        <v>157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18.75">
      <c r="A74" s="39" t="s">
        <v>59</v>
      </c>
      <c r="B74" s="16" t="s">
        <v>60</v>
      </c>
      <c r="C74" s="65">
        <v>149.98</v>
      </c>
      <c r="D74" s="17">
        <v>179.21</v>
      </c>
      <c r="E74" s="17">
        <v>99.9</v>
      </c>
      <c r="F74" s="17">
        <v>172.54</v>
      </c>
      <c r="G74" s="17" t="s">
        <v>21</v>
      </c>
      <c r="H74" s="17">
        <f t="shared" si="0"/>
        <v>99.9</v>
      </c>
      <c r="I74" s="17">
        <f t="shared" si="1"/>
        <v>179.21</v>
      </c>
      <c r="J74" s="17">
        <f t="shared" si="2"/>
        <v>150.4075</v>
      </c>
      <c r="K74" s="18">
        <f t="shared" si="3"/>
        <v>0.793893893893894</v>
      </c>
      <c r="L74" s="66">
        <v>45197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ht="18.75">
      <c r="A75" s="39" t="s">
        <v>72</v>
      </c>
      <c r="B75" s="16"/>
      <c r="C75" s="65">
        <v>149.99</v>
      </c>
      <c r="D75" s="17">
        <v>164.9</v>
      </c>
      <c r="E75" s="17">
        <v>176.42</v>
      </c>
      <c r="F75" s="17">
        <v>159.64</v>
      </c>
      <c r="G75" s="17">
        <v>154.9</v>
      </c>
      <c r="H75" s="17">
        <f t="shared" si="0"/>
        <v>149.99</v>
      </c>
      <c r="I75" s="17">
        <f t="shared" si="1"/>
        <v>176.42</v>
      </c>
      <c r="J75" s="17">
        <f t="shared" si="2"/>
        <v>161.17000000000002</v>
      </c>
      <c r="K75" s="18">
        <f t="shared" si="3"/>
        <v>0.17621174744982993</v>
      </c>
      <c r="L75" s="66">
        <v>45197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ht="18.75">
      <c r="A76" s="23" t="s">
        <v>138</v>
      </c>
      <c r="B76" s="16" t="s">
        <v>139</v>
      </c>
      <c r="C76" s="65">
        <v>159</v>
      </c>
      <c r="D76" s="17">
        <v>189.9</v>
      </c>
      <c r="E76" s="17">
        <v>189.9</v>
      </c>
      <c r="F76" s="17">
        <v>189.9</v>
      </c>
      <c r="G76" s="17">
        <v>189.9</v>
      </c>
      <c r="H76" s="17">
        <f t="shared" si="0"/>
        <v>159</v>
      </c>
      <c r="I76" s="17">
        <f t="shared" si="1"/>
        <v>189.9</v>
      </c>
      <c r="J76" s="17">
        <f t="shared" si="2"/>
        <v>183.72</v>
      </c>
      <c r="K76" s="18">
        <f t="shared" si="3"/>
        <v>0.1943396226415095</v>
      </c>
      <c r="L76" s="66">
        <v>45197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ht="18.75">
      <c r="A77" s="39" t="s">
        <v>11</v>
      </c>
      <c r="B77" s="16" t="s">
        <v>12</v>
      </c>
      <c r="C77" s="65">
        <v>168.89</v>
      </c>
      <c r="D77" s="17">
        <v>218.18</v>
      </c>
      <c r="E77" s="17">
        <v>270.38</v>
      </c>
      <c r="F77" s="17">
        <v>169.99</v>
      </c>
      <c r="G77" s="17">
        <v>184.99</v>
      </c>
      <c r="H77" s="17">
        <f t="shared" si="0"/>
        <v>168.89</v>
      </c>
      <c r="I77" s="17">
        <f t="shared" si="1"/>
        <v>270.38</v>
      </c>
      <c r="J77" s="17">
        <f t="shared" si="2"/>
        <v>202.48600000000002</v>
      </c>
      <c r="K77" s="18">
        <f t="shared" si="3"/>
        <v>0.6009236781336966</v>
      </c>
      <c r="L77" s="66">
        <v>45191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ht="18.75">
      <c r="A78" s="23" t="s">
        <v>40</v>
      </c>
      <c r="B78" s="23" t="s">
        <v>39</v>
      </c>
      <c r="C78" s="67">
        <v>179</v>
      </c>
      <c r="D78" s="20">
        <v>219</v>
      </c>
      <c r="E78" s="20">
        <v>184.9</v>
      </c>
      <c r="F78" s="20">
        <v>209</v>
      </c>
      <c r="G78" s="20" t="s">
        <v>21</v>
      </c>
      <c r="H78" s="17">
        <f t="shared" si="0"/>
        <v>179</v>
      </c>
      <c r="I78" s="17">
        <f t="shared" si="1"/>
        <v>219</v>
      </c>
      <c r="J78" s="17">
        <f t="shared" si="2"/>
        <v>197.975</v>
      </c>
      <c r="K78" s="18">
        <f t="shared" si="3"/>
        <v>0.22346368715083798</v>
      </c>
      <c r="L78" s="66">
        <v>45197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ht="18.75">
      <c r="A79" s="39" t="s">
        <v>103</v>
      </c>
      <c r="B79" s="16" t="s">
        <v>104</v>
      </c>
      <c r="C79" s="65">
        <v>179.99</v>
      </c>
      <c r="D79" s="17">
        <v>175.99</v>
      </c>
      <c r="E79" s="17">
        <v>119.99</v>
      </c>
      <c r="F79" s="17">
        <v>178.99</v>
      </c>
      <c r="G79" s="17">
        <v>179.99</v>
      </c>
      <c r="H79" s="17">
        <f t="shared" si="0"/>
        <v>119.99</v>
      </c>
      <c r="I79" s="17">
        <f t="shared" si="1"/>
        <v>179.99</v>
      </c>
      <c r="J79" s="17">
        <f t="shared" si="2"/>
        <v>166.99</v>
      </c>
      <c r="K79" s="18">
        <f t="shared" si="3"/>
        <v>0.5000416701391783</v>
      </c>
      <c r="L79" s="66">
        <v>45195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ht="18.75">
      <c r="A80" s="39" t="s">
        <v>31</v>
      </c>
      <c r="B80" s="16" t="s">
        <v>28</v>
      </c>
      <c r="C80" s="67">
        <v>195</v>
      </c>
      <c r="D80" s="20">
        <v>199.9</v>
      </c>
      <c r="E80" s="20">
        <v>189.9</v>
      </c>
      <c r="F80" s="20">
        <v>408.15</v>
      </c>
      <c r="G80" s="20" t="s">
        <v>21</v>
      </c>
      <c r="H80" s="17">
        <f t="shared" si="0"/>
        <v>189.9</v>
      </c>
      <c r="I80" s="17">
        <f t="shared" si="1"/>
        <v>408.15</v>
      </c>
      <c r="J80" s="17">
        <f t="shared" si="2"/>
        <v>248.2375</v>
      </c>
      <c r="K80" s="18">
        <f t="shared" si="3"/>
        <v>1.149289099526066</v>
      </c>
      <c r="L80" s="66">
        <v>45195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ht="18.75">
      <c r="A81" s="39" t="s">
        <v>16</v>
      </c>
      <c r="B81" s="16" t="s">
        <v>14</v>
      </c>
      <c r="C81" s="67">
        <v>196.98</v>
      </c>
      <c r="D81" s="20">
        <v>194.64</v>
      </c>
      <c r="E81" s="20">
        <v>199.99</v>
      </c>
      <c r="F81" s="20">
        <v>213.99</v>
      </c>
      <c r="G81" s="20">
        <v>229.99</v>
      </c>
      <c r="H81" s="17">
        <f t="shared" si="0"/>
        <v>194.64</v>
      </c>
      <c r="I81" s="17">
        <f t="shared" si="1"/>
        <v>229.99</v>
      </c>
      <c r="J81" s="17">
        <f t="shared" si="2"/>
        <v>207.118</v>
      </c>
      <c r="K81" s="18">
        <f t="shared" si="3"/>
        <v>0.1816173448417593</v>
      </c>
      <c r="L81" s="16" t="s">
        <v>158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ht="18.75">
      <c r="A82" s="39" t="s">
        <v>27</v>
      </c>
      <c r="B82" s="16" t="s">
        <v>28</v>
      </c>
      <c r="C82" s="67">
        <v>199.99</v>
      </c>
      <c r="D82" s="20">
        <v>202.93</v>
      </c>
      <c r="E82" s="20">
        <v>187.9</v>
      </c>
      <c r="F82" s="20">
        <v>206.69</v>
      </c>
      <c r="G82" s="20">
        <v>187.9</v>
      </c>
      <c r="H82" s="17">
        <f t="shared" si="0"/>
        <v>187.9</v>
      </c>
      <c r="I82" s="17">
        <f t="shared" si="1"/>
        <v>206.69</v>
      </c>
      <c r="J82" s="17">
        <f t="shared" si="2"/>
        <v>197.08200000000002</v>
      </c>
      <c r="K82" s="18">
        <f t="shared" si="3"/>
        <v>0.09999999999999987</v>
      </c>
      <c r="L82" s="66">
        <v>45194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ht="18.75">
      <c r="A83" s="39" t="s">
        <v>123</v>
      </c>
      <c r="B83" s="16" t="s">
        <v>12</v>
      </c>
      <c r="C83" s="65">
        <v>207.9</v>
      </c>
      <c r="D83" s="17">
        <v>254.99</v>
      </c>
      <c r="E83" s="17">
        <v>279.43</v>
      </c>
      <c r="F83" s="17">
        <v>349.99</v>
      </c>
      <c r="G83" s="17">
        <v>259.99</v>
      </c>
      <c r="H83" s="17">
        <f t="shared" si="0"/>
        <v>207.9</v>
      </c>
      <c r="I83" s="17">
        <f t="shared" si="1"/>
        <v>349.99</v>
      </c>
      <c r="J83" s="17">
        <f t="shared" si="2"/>
        <v>270.46</v>
      </c>
      <c r="K83" s="18">
        <f t="shared" si="3"/>
        <v>0.6834535834535835</v>
      </c>
      <c r="L83" s="66">
        <v>45195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ht="18.75">
      <c r="A84" s="39" t="s">
        <v>122</v>
      </c>
      <c r="B84" s="16" t="s">
        <v>60</v>
      </c>
      <c r="C84" s="65">
        <v>219</v>
      </c>
      <c r="D84" s="17">
        <v>277.99</v>
      </c>
      <c r="E84" s="17">
        <v>249.8</v>
      </c>
      <c r="F84" s="17">
        <v>299</v>
      </c>
      <c r="G84" s="17" t="s">
        <v>21</v>
      </c>
      <c r="H84" s="17">
        <f t="shared" si="0"/>
        <v>219</v>
      </c>
      <c r="I84" s="17">
        <f t="shared" si="1"/>
        <v>299</v>
      </c>
      <c r="J84" s="17">
        <f t="shared" si="2"/>
        <v>261.4475</v>
      </c>
      <c r="K84" s="18">
        <f t="shared" si="3"/>
        <v>0.365296803652968</v>
      </c>
      <c r="L84" s="66">
        <v>45195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:42" ht="18.75">
      <c r="A85" s="39" t="s">
        <v>19</v>
      </c>
      <c r="B85" s="16" t="s">
        <v>18</v>
      </c>
      <c r="C85" s="65">
        <v>221</v>
      </c>
      <c r="D85" s="17">
        <v>209.79</v>
      </c>
      <c r="E85" s="17">
        <v>211.9</v>
      </c>
      <c r="F85" s="17">
        <v>234.38</v>
      </c>
      <c r="G85" s="17">
        <v>234.9</v>
      </c>
      <c r="H85" s="17">
        <f t="shared" si="0"/>
        <v>209.79</v>
      </c>
      <c r="I85" s="17">
        <f t="shared" si="1"/>
        <v>234.9</v>
      </c>
      <c r="J85" s="17">
        <f t="shared" si="2"/>
        <v>222.394</v>
      </c>
      <c r="K85" s="18">
        <f t="shared" si="3"/>
        <v>0.11969111969111967</v>
      </c>
      <c r="L85" s="68">
        <v>45194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 ht="18.75">
      <c r="A86" s="39" t="s">
        <v>121</v>
      </c>
      <c r="B86" s="16" t="s">
        <v>26</v>
      </c>
      <c r="C86" s="65">
        <v>239.9</v>
      </c>
      <c r="D86" s="17">
        <v>273.45</v>
      </c>
      <c r="E86" s="17">
        <v>269.98</v>
      </c>
      <c r="F86" s="17">
        <v>307.99</v>
      </c>
      <c r="G86" s="17" t="s">
        <v>21</v>
      </c>
      <c r="H86" s="17">
        <f t="shared" si="0"/>
        <v>239.9</v>
      </c>
      <c r="I86" s="17">
        <f t="shared" si="1"/>
        <v>307.99</v>
      </c>
      <c r="J86" s="17">
        <f t="shared" si="2"/>
        <v>272.83</v>
      </c>
      <c r="K86" s="18">
        <f t="shared" si="3"/>
        <v>0.2838265944143392</v>
      </c>
      <c r="L86" s="66">
        <v>45195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 ht="18.75">
      <c r="A87" s="41" t="s">
        <v>23</v>
      </c>
      <c r="B87" s="16" t="s">
        <v>24</v>
      </c>
      <c r="C87" s="65">
        <v>249</v>
      </c>
      <c r="D87" s="17">
        <v>345.9</v>
      </c>
      <c r="E87" s="17">
        <v>334.9</v>
      </c>
      <c r="F87" s="17">
        <v>364.9</v>
      </c>
      <c r="G87" s="17" t="s">
        <v>21</v>
      </c>
      <c r="H87" s="17">
        <f t="shared" si="0"/>
        <v>249</v>
      </c>
      <c r="I87" s="17">
        <f t="shared" si="1"/>
        <v>364.9</v>
      </c>
      <c r="J87" s="17">
        <f t="shared" si="2"/>
        <v>323.67499999999995</v>
      </c>
      <c r="K87" s="18">
        <f t="shared" si="3"/>
        <v>0.4654618473895582</v>
      </c>
      <c r="L87" s="68">
        <v>45194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 ht="18.75">
      <c r="A88" s="23" t="s">
        <v>54</v>
      </c>
      <c r="B88" s="23" t="s">
        <v>55</v>
      </c>
      <c r="C88" s="65">
        <v>257</v>
      </c>
      <c r="D88" s="17">
        <v>275</v>
      </c>
      <c r="E88" s="17">
        <v>289</v>
      </c>
      <c r="F88" s="17">
        <v>282.34</v>
      </c>
      <c r="G88" s="17" t="s">
        <v>21</v>
      </c>
      <c r="H88" s="17">
        <f t="shared" si="0"/>
        <v>257</v>
      </c>
      <c r="I88" s="17">
        <f t="shared" si="1"/>
        <v>289</v>
      </c>
      <c r="J88" s="17">
        <f t="shared" si="2"/>
        <v>275.835</v>
      </c>
      <c r="K88" s="18">
        <f t="shared" si="3"/>
        <v>0.1245136186770428</v>
      </c>
      <c r="L88" s="66">
        <v>45191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 ht="18.75">
      <c r="A89" s="39" t="s">
        <v>154</v>
      </c>
      <c r="B89" s="16" t="s">
        <v>104</v>
      </c>
      <c r="C89" s="67">
        <v>268.99</v>
      </c>
      <c r="D89" s="16">
        <v>263.99</v>
      </c>
      <c r="E89" s="16">
        <v>328.99</v>
      </c>
      <c r="F89" s="16" t="s">
        <v>21</v>
      </c>
      <c r="G89" s="16" t="s">
        <v>21</v>
      </c>
      <c r="H89" s="17">
        <f t="shared" si="0"/>
        <v>263.99</v>
      </c>
      <c r="I89" s="17">
        <f t="shared" si="1"/>
        <v>328.99</v>
      </c>
      <c r="J89" s="17">
        <f t="shared" si="2"/>
        <v>287.3233333333333</v>
      </c>
      <c r="K89" s="18">
        <f t="shared" si="3"/>
        <v>0.24622144778211297</v>
      </c>
      <c r="L89" s="68">
        <v>45195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 ht="18.75">
      <c r="A90" s="39" t="s">
        <v>22</v>
      </c>
      <c r="B90" s="16" t="s">
        <v>18</v>
      </c>
      <c r="C90" s="65">
        <v>281.51</v>
      </c>
      <c r="D90" s="17">
        <v>422.9</v>
      </c>
      <c r="E90" s="17">
        <v>286.99</v>
      </c>
      <c r="F90" s="17">
        <v>328.9</v>
      </c>
      <c r="G90" s="17">
        <v>380.18</v>
      </c>
      <c r="H90" s="17">
        <f t="shared" si="0"/>
        <v>281.51</v>
      </c>
      <c r="I90" s="17">
        <f t="shared" si="1"/>
        <v>422.9</v>
      </c>
      <c r="J90" s="17">
        <f t="shared" si="2"/>
        <v>340.096</v>
      </c>
      <c r="K90" s="18">
        <f t="shared" si="3"/>
        <v>0.5022556925153636</v>
      </c>
      <c r="L90" s="68">
        <v>45194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 ht="18.75">
      <c r="A91" s="39" t="s">
        <v>124</v>
      </c>
      <c r="B91" s="16" t="s">
        <v>125</v>
      </c>
      <c r="C91" s="65">
        <v>289.64</v>
      </c>
      <c r="D91" s="17">
        <v>299</v>
      </c>
      <c r="E91" s="17">
        <v>305.99</v>
      </c>
      <c r="F91" s="17">
        <v>383</v>
      </c>
      <c r="G91" s="17">
        <v>249.99</v>
      </c>
      <c r="H91" s="17">
        <f t="shared" si="0"/>
        <v>249.99</v>
      </c>
      <c r="I91" s="17">
        <f t="shared" si="1"/>
        <v>383</v>
      </c>
      <c r="J91" s="17">
        <f t="shared" si="2"/>
        <v>305.524</v>
      </c>
      <c r="K91" s="18">
        <f t="shared" si="3"/>
        <v>0.532061282451298</v>
      </c>
      <c r="L91" s="66">
        <v>45195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 ht="18.75">
      <c r="A92" s="39" t="s">
        <v>17</v>
      </c>
      <c r="B92" s="16" t="s">
        <v>18</v>
      </c>
      <c r="C92" s="65">
        <v>308.97</v>
      </c>
      <c r="D92" s="17">
        <v>249.9</v>
      </c>
      <c r="E92" s="17">
        <v>250</v>
      </c>
      <c r="F92" s="17">
        <v>289.9</v>
      </c>
      <c r="G92" s="17">
        <v>269.9</v>
      </c>
      <c r="H92" s="17">
        <f t="shared" si="0"/>
        <v>249.9</v>
      </c>
      <c r="I92" s="17">
        <f t="shared" si="1"/>
        <v>308.97</v>
      </c>
      <c r="J92" s="17">
        <f t="shared" si="2"/>
        <v>273.73400000000004</v>
      </c>
      <c r="K92" s="18">
        <f t="shared" si="3"/>
        <v>0.23637454981992811</v>
      </c>
      <c r="L92" s="68">
        <v>45194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 ht="18.75">
      <c r="A93" s="39" t="s">
        <v>146</v>
      </c>
      <c r="B93" s="16" t="s">
        <v>147</v>
      </c>
      <c r="C93" s="65">
        <v>319.9</v>
      </c>
      <c r="D93" s="17">
        <v>372.9</v>
      </c>
      <c r="E93" s="17">
        <v>347.36</v>
      </c>
      <c r="F93" s="17">
        <v>599.99</v>
      </c>
      <c r="G93" s="17">
        <v>399.99</v>
      </c>
      <c r="H93" s="17">
        <f t="shared" si="0"/>
        <v>319.9</v>
      </c>
      <c r="I93" s="17">
        <f t="shared" si="1"/>
        <v>599.99</v>
      </c>
      <c r="J93" s="17">
        <f t="shared" si="2"/>
        <v>408.02799999999996</v>
      </c>
      <c r="K93" s="18">
        <f t="shared" si="3"/>
        <v>0.8755548608940296</v>
      </c>
      <c r="L93" s="66">
        <v>45191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 ht="18.75">
      <c r="A94" s="23" t="s">
        <v>148</v>
      </c>
      <c r="B94" s="23" t="s">
        <v>12</v>
      </c>
      <c r="C94" s="65">
        <v>379.99</v>
      </c>
      <c r="D94" s="17">
        <v>349.99</v>
      </c>
      <c r="E94" s="17">
        <v>432.99</v>
      </c>
      <c r="F94" s="17">
        <v>494</v>
      </c>
      <c r="G94" s="17" t="s">
        <v>21</v>
      </c>
      <c r="H94" s="17">
        <f t="shared" si="0"/>
        <v>349.99</v>
      </c>
      <c r="I94" s="17">
        <f t="shared" si="1"/>
        <v>494</v>
      </c>
      <c r="J94" s="17">
        <f t="shared" si="2"/>
        <v>414.2425</v>
      </c>
      <c r="K94" s="18">
        <f t="shared" si="3"/>
        <v>0.41146889911140305</v>
      </c>
      <c r="L94" s="66">
        <v>45191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 ht="18.75">
      <c r="A95" s="39" t="s">
        <v>20</v>
      </c>
      <c r="B95" s="16" t="s">
        <v>12</v>
      </c>
      <c r="C95" s="65">
        <v>397.97</v>
      </c>
      <c r="D95" s="17">
        <v>461.97</v>
      </c>
      <c r="E95" s="17">
        <v>403.99</v>
      </c>
      <c r="F95" s="17">
        <v>599.99</v>
      </c>
      <c r="G95" s="17" t="s">
        <v>21</v>
      </c>
      <c r="H95" s="17">
        <f t="shared" si="0"/>
        <v>397.97</v>
      </c>
      <c r="I95" s="17">
        <f t="shared" si="1"/>
        <v>599.99</v>
      </c>
      <c r="J95" s="17">
        <f t="shared" si="2"/>
        <v>465.98</v>
      </c>
      <c r="K95" s="18">
        <f t="shared" si="3"/>
        <v>0.507626202980124</v>
      </c>
      <c r="L95" s="68">
        <v>45194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:42" ht="18.75">
      <c r="A96" s="23" t="s">
        <v>129</v>
      </c>
      <c r="B96" s="23" t="s">
        <v>55</v>
      </c>
      <c r="C96" s="65">
        <v>429.99</v>
      </c>
      <c r="D96" s="17" t="s">
        <v>21</v>
      </c>
      <c r="E96" s="17">
        <v>429.99</v>
      </c>
      <c r="F96" s="17">
        <v>596.39</v>
      </c>
      <c r="G96" s="17" t="s">
        <v>21</v>
      </c>
      <c r="H96" s="17">
        <f t="shared" si="0"/>
        <v>429.99</v>
      </c>
      <c r="I96" s="17">
        <f t="shared" si="1"/>
        <v>596.39</v>
      </c>
      <c r="J96" s="17">
        <f t="shared" si="2"/>
        <v>485.45666666666665</v>
      </c>
      <c r="K96" s="18">
        <f t="shared" si="3"/>
        <v>0.3869857438545081</v>
      </c>
      <c r="L96" s="66">
        <v>45191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8.75">
      <c r="A97" s="39" t="s">
        <v>37</v>
      </c>
      <c r="B97" s="16" t="s">
        <v>28</v>
      </c>
      <c r="C97" s="67" t="s">
        <v>21</v>
      </c>
      <c r="D97" s="20">
        <v>30.59</v>
      </c>
      <c r="E97" s="20">
        <v>32.99</v>
      </c>
      <c r="F97" s="20">
        <v>29.99</v>
      </c>
      <c r="G97" s="20">
        <v>40.79</v>
      </c>
      <c r="H97" s="17">
        <f t="shared" si="0"/>
        <v>29.99</v>
      </c>
      <c r="I97" s="17">
        <f t="shared" si="1"/>
        <v>40.79</v>
      </c>
      <c r="J97" s="17">
        <f t="shared" si="2"/>
        <v>33.59</v>
      </c>
      <c r="K97" s="18">
        <f t="shared" si="3"/>
        <v>0.36012004001333775</v>
      </c>
      <c r="L97" s="66">
        <v>45195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8.75">
      <c r="A98" s="39" t="s">
        <v>42</v>
      </c>
      <c r="B98" s="16" t="s">
        <v>28</v>
      </c>
      <c r="C98" s="65" t="s">
        <v>21</v>
      </c>
      <c r="D98" s="17">
        <v>129.9</v>
      </c>
      <c r="E98" s="17">
        <v>134.9</v>
      </c>
      <c r="F98" s="17">
        <v>199.8</v>
      </c>
      <c r="G98" s="17">
        <v>149.99</v>
      </c>
      <c r="H98" s="17">
        <f t="shared" si="0"/>
        <v>129.9</v>
      </c>
      <c r="I98" s="17">
        <f t="shared" si="1"/>
        <v>199.8</v>
      </c>
      <c r="J98" s="17">
        <f t="shared" si="2"/>
        <v>153.6475</v>
      </c>
      <c r="K98" s="18">
        <f t="shared" si="3"/>
        <v>0.5381062355658199</v>
      </c>
      <c r="L98" s="66">
        <v>45198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18.75">
      <c r="A99" s="39" t="s">
        <v>151</v>
      </c>
      <c r="B99" s="16" t="s">
        <v>145</v>
      </c>
      <c r="C99" s="65" t="s">
        <v>21</v>
      </c>
      <c r="D99" s="17">
        <v>69.99</v>
      </c>
      <c r="E99" s="17">
        <v>65.9</v>
      </c>
      <c r="F99" s="17">
        <v>71.9</v>
      </c>
      <c r="G99" s="17">
        <v>84.42</v>
      </c>
      <c r="H99" s="17">
        <f t="shared" si="0"/>
        <v>65.9</v>
      </c>
      <c r="I99" s="17">
        <f t="shared" si="1"/>
        <v>84.42</v>
      </c>
      <c r="J99" s="17">
        <f t="shared" si="2"/>
        <v>73.05250000000001</v>
      </c>
      <c r="K99" s="18">
        <f t="shared" si="3"/>
        <v>0.28103186646433986</v>
      </c>
      <c r="L99" s="66">
        <v>45194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8.75">
      <c r="A100" s="39" t="s">
        <v>52</v>
      </c>
      <c r="B100" s="16" t="s">
        <v>53</v>
      </c>
      <c r="C100" s="65" t="s">
        <v>21</v>
      </c>
      <c r="D100" s="17" t="s">
        <v>21</v>
      </c>
      <c r="E100" s="17">
        <v>221.7</v>
      </c>
      <c r="F100" s="17">
        <v>164.97</v>
      </c>
      <c r="G100" s="17">
        <v>198.53</v>
      </c>
      <c r="H100" s="17">
        <f t="shared" si="0"/>
        <v>164.97</v>
      </c>
      <c r="I100" s="17">
        <f t="shared" si="1"/>
        <v>221.7</v>
      </c>
      <c r="J100" s="17">
        <f t="shared" si="2"/>
        <v>195.0666666666667</v>
      </c>
      <c r="K100" s="18">
        <f t="shared" si="3"/>
        <v>0.34388070558283323</v>
      </c>
      <c r="L100" s="66">
        <v>45197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ht="18.75">
      <c r="A101" s="39" t="s">
        <v>92</v>
      </c>
      <c r="B101" s="16" t="s">
        <v>83</v>
      </c>
      <c r="C101" s="71" t="s">
        <v>21</v>
      </c>
      <c r="D101" s="17">
        <v>65.72</v>
      </c>
      <c r="E101" s="17">
        <v>109.99</v>
      </c>
      <c r="F101" s="17">
        <v>69.99</v>
      </c>
      <c r="G101" s="16" t="s">
        <v>21</v>
      </c>
      <c r="H101" s="17">
        <f t="shared" si="0"/>
        <v>65.72</v>
      </c>
      <c r="I101" s="17">
        <f t="shared" si="1"/>
        <v>109.99</v>
      </c>
      <c r="J101" s="17">
        <f t="shared" si="2"/>
        <v>81.89999999999999</v>
      </c>
      <c r="K101" s="18">
        <f t="shared" si="3"/>
        <v>0.6736153377967133</v>
      </c>
      <c r="L101" s="16" t="s">
        <v>159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8.75">
      <c r="A102" s="39" t="s">
        <v>119</v>
      </c>
      <c r="B102" s="16" t="s">
        <v>48</v>
      </c>
      <c r="C102" s="67" t="s">
        <v>21</v>
      </c>
      <c r="D102" s="20">
        <v>72.9</v>
      </c>
      <c r="E102" s="20">
        <v>71</v>
      </c>
      <c r="F102" s="20">
        <v>99.99</v>
      </c>
      <c r="G102" s="20">
        <v>89.99</v>
      </c>
      <c r="H102" s="17">
        <f t="shared" si="0"/>
        <v>71</v>
      </c>
      <c r="I102" s="17">
        <f t="shared" si="1"/>
        <v>99.99</v>
      </c>
      <c r="J102" s="17">
        <f t="shared" si="2"/>
        <v>83.47</v>
      </c>
      <c r="K102" s="18">
        <f t="shared" si="3"/>
        <v>0.40830985915492946</v>
      </c>
      <c r="L102" s="68">
        <v>45195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8.75">
      <c r="A103" s="39" t="s">
        <v>131</v>
      </c>
      <c r="B103" s="16" t="s">
        <v>88</v>
      </c>
      <c r="C103" s="71" t="s">
        <v>21</v>
      </c>
      <c r="D103" s="20">
        <v>23.9</v>
      </c>
      <c r="E103" s="20">
        <v>26.99</v>
      </c>
      <c r="F103" s="20">
        <v>42.49</v>
      </c>
      <c r="G103" s="16" t="s">
        <v>21</v>
      </c>
      <c r="H103" s="17">
        <f t="shared" si="0"/>
        <v>23.9</v>
      </c>
      <c r="I103" s="17">
        <f t="shared" si="1"/>
        <v>42.49</v>
      </c>
      <c r="J103" s="17">
        <f t="shared" si="2"/>
        <v>31.126666666666665</v>
      </c>
      <c r="K103" s="18">
        <f t="shared" si="3"/>
        <v>0.777824267782427</v>
      </c>
      <c r="L103" s="68">
        <v>45195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ht="18.75">
      <c r="A104" s="42"/>
      <c r="B104" s="28"/>
      <c r="C104" s="29"/>
      <c r="D104" s="29"/>
      <c r="E104" s="29"/>
      <c r="F104" s="29"/>
      <c r="G104" s="29"/>
      <c r="H104" s="30"/>
      <c r="I104" s="30"/>
      <c r="J104" s="30"/>
      <c r="K104" s="31"/>
      <c r="L104" s="28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1:42" ht="18.75">
      <c r="A105" s="42"/>
      <c r="B105" s="28"/>
      <c r="C105" s="29"/>
      <c r="D105" s="29"/>
      <c r="E105" s="29"/>
      <c r="F105" s="29"/>
      <c r="G105" s="29"/>
      <c r="H105" s="30"/>
      <c r="I105" s="30"/>
      <c r="J105" s="30"/>
      <c r="K105" s="31"/>
      <c r="L105" s="28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42" ht="18.75">
      <c r="A106" s="42"/>
      <c r="B106" s="28"/>
      <c r="C106" s="29"/>
      <c r="D106" s="29"/>
      <c r="E106" s="29"/>
      <c r="F106" s="29"/>
      <c r="G106" s="29"/>
      <c r="H106" s="30"/>
      <c r="I106" s="30"/>
      <c r="J106" s="30"/>
      <c r="K106" s="31"/>
      <c r="L106" s="28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1:42" ht="18.75">
      <c r="A107" s="42"/>
      <c r="B107" s="28"/>
      <c r="C107" s="29"/>
      <c r="D107" s="29"/>
      <c r="E107" s="29"/>
      <c r="F107" s="29"/>
      <c r="G107" s="29"/>
      <c r="H107" s="30"/>
      <c r="I107" s="30"/>
      <c r="J107" s="30"/>
      <c r="K107" s="31"/>
      <c r="L107" s="28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42" ht="18.75">
      <c r="A108" s="42"/>
      <c r="B108" s="28"/>
      <c r="C108" s="29"/>
      <c r="D108" s="29"/>
      <c r="E108" s="29"/>
      <c r="F108" s="29"/>
      <c r="G108" s="29"/>
      <c r="H108" s="30"/>
      <c r="I108" s="30"/>
      <c r="J108" s="30"/>
      <c r="K108" s="31"/>
      <c r="L108" s="28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1:42" ht="18.75">
      <c r="A109" s="42"/>
      <c r="B109" s="28"/>
      <c r="C109" s="29"/>
      <c r="D109" s="29"/>
      <c r="E109" s="29"/>
      <c r="F109" s="29"/>
      <c r="G109" s="29"/>
      <c r="H109" s="30"/>
      <c r="I109" s="30"/>
      <c r="J109" s="30"/>
      <c r="K109" s="31"/>
      <c r="L109" s="28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1:42" ht="18.75">
      <c r="A110" s="42"/>
      <c r="B110" s="28"/>
      <c r="C110" s="29"/>
      <c r="D110" s="29"/>
      <c r="E110" s="29"/>
      <c r="F110" s="29"/>
      <c r="G110" s="29"/>
      <c r="H110" s="30"/>
      <c r="I110" s="30"/>
      <c r="J110" s="30"/>
      <c r="K110" s="31"/>
      <c r="L110" s="28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1:42" ht="18.75">
      <c r="A111" s="42"/>
      <c r="B111" s="28"/>
      <c r="C111" s="29"/>
      <c r="D111" s="29"/>
      <c r="E111" s="29"/>
      <c r="F111" s="29"/>
      <c r="G111" s="29"/>
      <c r="H111" s="30"/>
      <c r="I111" s="30"/>
      <c r="J111" s="30"/>
      <c r="K111" s="31"/>
      <c r="L111" s="28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1:42" ht="18.75">
      <c r="A112" s="42"/>
      <c r="B112" s="28"/>
      <c r="C112" s="29"/>
      <c r="D112" s="29"/>
      <c r="E112" s="29"/>
      <c r="F112" s="29"/>
      <c r="G112" s="29"/>
      <c r="H112" s="30"/>
      <c r="I112" s="30"/>
      <c r="J112" s="30"/>
      <c r="K112" s="31"/>
      <c r="L112" s="28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1:42" ht="18.75">
      <c r="A113" s="42"/>
      <c r="B113" s="28"/>
      <c r="C113" s="29"/>
      <c r="D113" s="29"/>
      <c r="E113" s="29"/>
      <c r="F113" s="29"/>
      <c r="G113" s="29"/>
      <c r="H113" s="30"/>
      <c r="I113" s="30"/>
      <c r="J113" s="30"/>
      <c r="K113" s="31"/>
      <c r="L113" s="28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1:42" ht="18.75">
      <c r="A114" s="42"/>
      <c r="B114" s="28"/>
      <c r="C114" s="29"/>
      <c r="D114" s="29"/>
      <c r="E114" s="29"/>
      <c r="F114" s="29"/>
      <c r="G114" s="29"/>
      <c r="H114" s="30"/>
      <c r="I114" s="30"/>
      <c r="J114" s="30"/>
      <c r="K114" s="31"/>
      <c r="L114" s="28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1:42" ht="18.75">
      <c r="A115" s="42"/>
      <c r="B115" s="28"/>
      <c r="C115" s="29"/>
      <c r="D115" s="29"/>
      <c r="E115" s="29"/>
      <c r="F115" s="29"/>
      <c r="G115" s="29"/>
      <c r="H115" s="30"/>
      <c r="I115" s="30"/>
      <c r="J115" s="30"/>
      <c r="K115" s="31"/>
      <c r="L115" s="28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1:42" ht="18.75">
      <c r="A116" s="42"/>
      <c r="B116" s="28"/>
      <c r="C116" s="29"/>
      <c r="D116" s="29"/>
      <c r="E116" s="29"/>
      <c r="F116" s="29"/>
      <c r="G116" s="29"/>
      <c r="H116" s="30"/>
      <c r="I116" s="30"/>
      <c r="J116" s="30"/>
      <c r="K116" s="31"/>
      <c r="L116" s="28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</row>
  </sheetData>
  <sheetProtection password="913F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116"/>
  <sheetViews>
    <sheetView zoomScale="64" zoomScaleNormal="64" workbookViewId="0" topLeftCell="G72">
      <selection activeCell="A78" sqref="A78"/>
    </sheetView>
  </sheetViews>
  <sheetFormatPr defaultColWidth="9.140625" defaultRowHeight="12.75"/>
  <cols>
    <col min="1" max="1" width="165.28125" style="33" customWidth="1"/>
    <col min="2" max="2" width="37.57421875" style="2" customWidth="1"/>
    <col min="3" max="3" width="38.28125" style="3" customWidth="1"/>
    <col min="4" max="4" width="37.57421875" style="3" customWidth="1"/>
    <col min="5" max="5" width="50.7109375" style="3" customWidth="1"/>
    <col min="6" max="6" width="47.421875" style="3" customWidth="1"/>
    <col min="7" max="7" width="35.421875" style="3" customWidth="1"/>
    <col min="8" max="8" width="55.140625" style="4" customWidth="1"/>
    <col min="9" max="10" width="35.140625" style="4" customWidth="1"/>
    <col min="11" max="11" width="35.140625" style="5" customWidth="1"/>
    <col min="12" max="12" width="35.140625" style="61" customWidth="1"/>
    <col min="13" max="41" width="11.421875" style="6" customWidth="1"/>
    <col min="42" max="42" width="11.00390625" style="0" customWidth="1"/>
    <col min="43" max="16384" width="11.57421875" style="0" customWidth="1"/>
  </cols>
  <sheetData>
    <row r="1" spans="1:12" ht="34.5">
      <c r="A1" s="8" t="s">
        <v>0</v>
      </c>
      <c r="B1" s="9" t="s">
        <v>1</v>
      </c>
      <c r="C1" s="10" t="s">
        <v>2</v>
      </c>
      <c r="D1" s="62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2" t="s">
        <v>8</v>
      </c>
      <c r="J1" s="13" t="s">
        <v>9</v>
      </c>
      <c r="K1" s="63" t="s">
        <v>10</v>
      </c>
      <c r="L1" s="64" t="s">
        <v>155</v>
      </c>
    </row>
    <row r="2" spans="1:42" ht="18.75">
      <c r="A2" s="39" t="s">
        <v>78</v>
      </c>
      <c r="B2" s="16" t="s">
        <v>79</v>
      </c>
      <c r="C2" s="17">
        <v>13.9</v>
      </c>
      <c r="D2" s="65">
        <v>11.9</v>
      </c>
      <c r="E2" s="17">
        <v>8.5</v>
      </c>
      <c r="F2" s="17">
        <v>16.9</v>
      </c>
      <c r="G2" s="17">
        <v>21.89</v>
      </c>
      <c r="H2" s="17">
        <f aca="true" t="shared" si="0" ref="H2:H103">MIN(C2:G2)</f>
        <v>8.5</v>
      </c>
      <c r="I2" s="17">
        <f aca="true" t="shared" si="1" ref="I2:I103">MAX(C2:G2)</f>
        <v>21.89</v>
      </c>
      <c r="J2" s="17">
        <f aca="true" t="shared" si="2" ref="J2:J103">AVERAGE(C2:G2)</f>
        <v>14.618</v>
      </c>
      <c r="K2" s="18">
        <f aca="true" t="shared" si="3" ref="K2:K103">I2/H2-1</f>
        <v>1.5752941176470587</v>
      </c>
      <c r="L2" s="16" t="s">
        <v>156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ht="18.75">
      <c r="A3" s="39" t="s">
        <v>84</v>
      </c>
      <c r="B3" s="16" t="s">
        <v>79</v>
      </c>
      <c r="C3" s="17">
        <v>16.4</v>
      </c>
      <c r="D3" s="65">
        <v>20.39</v>
      </c>
      <c r="E3" s="17">
        <v>21.99</v>
      </c>
      <c r="F3" s="17">
        <v>21.99</v>
      </c>
      <c r="G3" s="17">
        <v>19.98</v>
      </c>
      <c r="H3" s="17">
        <f t="shared" si="0"/>
        <v>16.4</v>
      </c>
      <c r="I3" s="17">
        <f t="shared" si="1"/>
        <v>21.99</v>
      </c>
      <c r="J3" s="17">
        <f t="shared" si="2"/>
        <v>20.15</v>
      </c>
      <c r="K3" s="18">
        <f t="shared" si="3"/>
        <v>0.34085365853658534</v>
      </c>
      <c r="L3" s="16" t="s">
        <v>156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ht="18.75">
      <c r="A4" s="39" t="s">
        <v>131</v>
      </c>
      <c r="B4" s="16" t="s">
        <v>88</v>
      </c>
      <c r="C4" s="16" t="s">
        <v>21</v>
      </c>
      <c r="D4" s="67">
        <v>23.9</v>
      </c>
      <c r="E4" s="20">
        <v>26.99</v>
      </c>
      <c r="F4" s="20">
        <v>42.49</v>
      </c>
      <c r="G4" s="16" t="s">
        <v>21</v>
      </c>
      <c r="H4" s="17">
        <f t="shared" si="0"/>
        <v>23.9</v>
      </c>
      <c r="I4" s="17">
        <f t="shared" si="1"/>
        <v>42.49</v>
      </c>
      <c r="J4" s="17">
        <f t="shared" si="2"/>
        <v>31.126666666666665</v>
      </c>
      <c r="K4" s="18">
        <f t="shared" si="3"/>
        <v>0.777824267782427</v>
      </c>
      <c r="L4" s="68">
        <v>45195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18.75">
      <c r="A5" s="39" t="s">
        <v>94</v>
      </c>
      <c r="B5" s="16" t="s">
        <v>74</v>
      </c>
      <c r="C5" s="17">
        <v>19.9</v>
      </c>
      <c r="D5" s="65">
        <v>25.49</v>
      </c>
      <c r="E5" s="17">
        <v>25.49</v>
      </c>
      <c r="F5" s="17">
        <v>24.48</v>
      </c>
      <c r="G5" s="17">
        <v>28.11</v>
      </c>
      <c r="H5" s="17">
        <f t="shared" si="0"/>
        <v>19.9</v>
      </c>
      <c r="I5" s="17">
        <f t="shared" si="1"/>
        <v>28.11</v>
      </c>
      <c r="J5" s="17">
        <f t="shared" si="2"/>
        <v>24.694</v>
      </c>
      <c r="K5" s="18">
        <f t="shared" si="3"/>
        <v>0.4125628140703519</v>
      </c>
      <c r="L5" s="16" t="s">
        <v>156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18.75">
      <c r="A6" s="39" t="s">
        <v>93</v>
      </c>
      <c r="B6" s="16" t="s">
        <v>83</v>
      </c>
      <c r="C6" s="17">
        <v>54.7</v>
      </c>
      <c r="D6" s="65">
        <v>25.9</v>
      </c>
      <c r="E6" s="17">
        <v>52.9</v>
      </c>
      <c r="F6" s="17">
        <v>45.9</v>
      </c>
      <c r="G6" s="17">
        <v>59.99</v>
      </c>
      <c r="H6" s="17">
        <f t="shared" si="0"/>
        <v>25.9</v>
      </c>
      <c r="I6" s="17">
        <f t="shared" si="1"/>
        <v>59.99</v>
      </c>
      <c r="J6" s="17">
        <f t="shared" si="2"/>
        <v>47.878</v>
      </c>
      <c r="K6" s="18">
        <f t="shared" si="3"/>
        <v>1.3162162162162163</v>
      </c>
      <c r="L6" s="16" t="s">
        <v>157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8.75">
      <c r="A7" s="39" t="s">
        <v>110</v>
      </c>
      <c r="B7" s="16" t="s">
        <v>96</v>
      </c>
      <c r="C7" s="20">
        <v>30.9</v>
      </c>
      <c r="D7" s="67">
        <v>28.15</v>
      </c>
      <c r="E7" s="20">
        <v>34.64</v>
      </c>
      <c r="F7" s="20">
        <v>28.99</v>
      </c>
      <c r="G7" s="16" t="s">
        <v>21</v>
      </c>
      <c r="H7" s="17">
        <f t="shared" si="0"/>
        <v>28.15</v>
      </c>
      <c r="I7" s="17">
        <f t="shared" si="1"/>
        <v>34.64</v>
      </c>
      <c r="J7" s="17">
        <f t="shared" si="2"/>
        <v>30.669999999999998</v>
      </c>
      <c r="K7" s="18">
        <f t="shared" si="3"/>
        <v>0.23055062166962714</v>
      </c>
      <c r="L7" s="68">
        <v>45195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18.75">
      <c r="A8" s="39" t="s">
        <v>130</v>
      </c>
      <c r="B8" s="16" t="s">
        <v>88</v>
      </c>
      <c r="C8" s="20">
        <v>22.9</v>
      </c>
      <c r="D8" s="67">
        <v>29.99</v>
      </c>
      <c r="E8" s="20">
        <v>25.99</v>
      </c>
      <c r="F8" s="20">
        <v>29.99</v>
      </c>
      <c r="G8" s="20">
        <v>26.99</v>
      </c>
      <c r="H8" s="17">
        <f t="shared" si="0"/>
        <v>22.9</v>
      </c>
      <c r="I8" s="17">
        <f t="shared" si="1"/>
        <v>29.99</v>
      </c>
      <c r="J8" s="17">
        <f t="shared" si="2"/>
        <v>27.171999999999997</v>
      </c>
      <c r="K8" s="18">
        <f t="shared" si="3"/>
        <v>0.30960698689956323</v>
      </c>
      <c r="L8" s="68">
        <v>45195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8.75">
      <c r="A9" s="39" t="s">
        <v>37</v>
      </c>
      <c r="B9" s="16" t="s">
        <v>28</v>
      </c>
      <c r="C9" s="20" t="s">
        <v>21</v>
      </c>
      <c r="D9" s="67">
        <v>30.59</v>
      </c>
      <c r="E9" s="20">
        <v>32.99</v>
      </c>
      <c r="F9" s="20">
        <v>29.99</v>
      </c>
      <c r="G9" s="20">
        <v>40.79</v>
      </c>
      <c r="H9" s="17">
        <f t="shared" si="0"/>
        <v>29.99</v>
      </c>
      <c r="I9" s="17">
        <f t="shared" si="1"/>
        <v>40.79</v>
      </c>
      <c r="J9" s="17">
        <f t="shared" si="2"/>
        <v>33.59</v>
      </c>
      <c r="K9" s="18">
        <f t="shared" si="3"/>
        <v>0.36012004001333775</v>
      </c>
      <c r="L9" s="66">
        <v>45195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8.75">
      <c r="A10" s="39" t="s">
        <v>95</v>
      </c>
      <c r="B10" s="16" t="s">
        <v>96</v>
      </c>
      <c r="C10" s="17">
        <v>29.7</v>
      </c>
      <c r="D10" s="65">
        <v>30.99</v>
      </c>
      <c r="E10" s="17">
        <v>36.12</v>
      </c>
      <c r="F10" s="17">
        <v>38.34</v>
      </c>
      <c r="G10" s="17" t="s">
        <v>21</v>
      </c>
      <c r="H10" s="17">
        <f t="shared" si="0"/>
        <v>29.7</v>
      </c>
      <c r="I10" s="17">
        <f t="shared" si="1"/>
        <v>38.34</v>
      </c>
      <c r="J10" s="17">
        <f t="shared" si="2"/>
        <v>33.7875</v>
      </c>
      <c r="K10" s="18">
        <f t="shared" si="3"/>
        <v>0.290909090909091</v>
      </c>
      <c r="L10" s="66">
        <v>45197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8.75">
      <c r="A11" s="39" t="s">
        <v>61</v>
      </c>
      <c r="B11" s="16" t="s">
        <v>53</v>
      </c>
      <c r="C11" s="17">
        <v>35.19</v>
      </c>
      <c r="D11" s="65">
        <v>35.19</v>
      </c>
      <c r="E11" s="17">
        <v>31.45</v>
      </c>
      <c r="F11" s="17">
        <v>24.99</v>
      </c>
      <c r="G11" s="17">
        <v>29.99</v>
      </c>
      <c r="H11" s="17">
        <f t="shared" si="0"/>
        <v>24.99</v>
      </c>
      <c r="I11" s="17">
        <f t="shared" si="1"/>
        <v>35.19</v>
      </c>
      <c r="J11" s="17">
        <f t="shared" si="2"/>
        <v>31.362000000000002</v>
      </c>
      <c r="K11" s="18">
        <f t="shared" si="3"/>
        <v>0.40816326530612246</v>
      </c>
      <c r="L11" s="66">
        <v>45194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8.75">
      <c r="A12" s="39" t="s">
        <v>149</v>
      </c>
      <c r="B12" s="16" t="s">
        <v>150</v>
      </c>
      <c r="C12" s="20">
        <v>48.12</v>
      </c>
      <c r="D12" s="67">
        <v>37.05</v>
      </c>
      <c r="E12" s="20">
        <v>37.32</v>
      </c>
      <c r="F12" s="16" t="s">
        <v>21</v>
      </c>
      <c r="G12" s="16" t="s">
        <v>21</v>
      </c>
      <c r="H12" s="17">
        <f t="shared" si="0"/>
        <v>37.05</v>
      </c>
      <c r="I12" s="17">
        <f t="shared" si="1"/>
        <v>48.12</v>
      </c>
      <c r="J12" s="17">
        <f t="shared" si="2"/>
        <v>40.83</v>
      </c>
      <c r="K12" s="18">
        <f t="shared" si="3"/>
        <v>0.29878542510121453</v>
      </c>
      <c r="L12" s="68">
        <v>45195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18.75">
      <c r="A13" s="39" t="s">
        <v>135</v>
      </c>
      <c r="B13" s="16" t="s">
        <v>88</v>
      </c>
      <c r="C13" s="20">
        <v>47</v>
      </c>
      <c r="D13" s="67">
        <v>39.48</v>
      </c>
      <c r="E13" s="20">
        <v>36.19</v>
      </c>
      <c r="F13" s="16" t="s">
        <v>21</v>
      </c>
      <c r="G13" s="16" t="s">
        <v>21</v>
      </c>
      <c r="H13" s="17">
        <f t="shared" si="0"/>
        <v>36.19</v>
      </c>
      <c r="I13" s="17">
        <f t="shared" si="1"/>
        <v>47</v>
      </c>
      <c r="J13" s="17">
        <f t="shared" si="2"/>
        <v>40.88999999999999</v>
      </c>
      <c r="K13" s="18">
        <f t="shared" si="3"/>
        <v>0.2987012987012987</v>
      </c>
      <c r="L13" s="68">
        <v>45195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18.75">
      <c r="A14" s="39" t="s">
        <v>109</v>
      </c>
      <c r="B14" s="16" t="s">
        <v>79</v>
      </c>
      <c r="C14" s="17">
        <v>64.9</v>
      </c>
      <c r="D14" s="65">
        <v>41.24</v>
      </c>
      <c r="E14" s="17">
        <v>46.14</v>
      </c>
      <c r="F14" s="17">
        <v>49.83</v>
      </c>
      <c r="G14" s="17">
        <v>53.9</v>
      </c>
      <c r="H14" s="17">
        <f t="shared" si="0"/>
        <v>41.24</v>
      </c>
      <c r="I14" s="17">
        <f t="shared" si="1"/>
        <v>64.9</v>
      </c>
      <c r="J14" s="17">
        <f t="shared" si="2"/>
        <v>51.202</v>
      </c>
      <c r="K14" s="18">
        <f t="shared" si="3"/>
        <v>0.5737148399612029</v>
      </c>
      <c r="L14" s="16" t="s">
        <v>156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18.75">
      <c r="A15" s="39" t="s">
        <v>113</v>
      </c>
      <c r="B15" s="16" t="s">
        <v>114</v>
      </c>
      <c r="C15" s="17">
        <v>19.99</v>
      </c>
      <c r="D15" s="65">
        <v>42.68</v>
      </c>
      <c r="E15" s="17">
        <v>47.43</v>
      </c>
      <c r="F15" s="17" t="s">
        <v>21</v>
      </c>
      <c r="G15" s="17" t="s">
        <v>21</v>
      </c>
      <c r="H15" s="17">
        <f t="shared" si="0"/>
        <v>19.99</v>
      </c>
      <c r="I15" s="17">
        <f t="shared" si="1"/>
        <v>47.43</v>
      </c>
      <c r="J15" s="17">
        <f t="shared" si="2"/>
        <v>36.699999999999996</v>
      </c>
      <c r="K15" s="18">
        <f t="shared" si="3"/>
        <v>1.372686343171586</v>
      </c>
      <c r="L15" s="66">
        <v>45197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8.75">
      <c r="A16" s="39" t="s">
        <v>144</v>
      </c>
      <c r="B16" s="16" t="s">
        <v>145</v>
      </c>
      <c r="C16" s="17">
        <v>37.02</v>
      </c>
      <c r="D16" s="65">
        <v>43.99</v>
      </c>
      <c r="E16" s="17">
        <v>50.89</v>
      </c>
      <c r="F16" s="17">
        <v>37.9</v>
      </c>
      <c r="G16" s="17">
        <v>37.9</v>
      </c>
      <c r="H16" s="17">
        <f t="shared" si="0"/>
        <v>37.02</v>
      </c>
      <c r="I16" s="17">
        <f t="shared" si="1"/>
        <v>50.89</v>
      </c>
      <c r="J16" s="17">
        <f t="shared" si="2"/>
        <v>41.54</v>
      </c>
      <c r="K16" s="18">
        <f t="shared" si="3"/>
        <v>0.374662344678552</v>
      </c>
      <c r="L16" s="66">
        <v>45197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18.75">
      <c r="A17" s="39" t="s">
        <v>127</v>
      </c>
      <c r="B17" s="16" t="s">
        <v>128</v>
      </c>
      <c r="C17" s="17">
        <v>48.49</v>
      </c>
      <c r="D17" s="65">
        <v>45.99</v>
      </c>
      <c r="E17" s="17">
        <v>49.99</v>
      </c>
      <c r="F17" s="17">
        <v>61.99</v>
      </c>
      <c r="G17" s="17">
        <v>81.59</v>
      </c>
      <c r="H17" s="17">
        <f t="shared" si="0"/>
        <v>45.99</v>
      </c>
      <c r="I17" s="17">
        <f t="shared" si="1"/>
        <v>81.59</v>
      </c>
      <c r="J17" s="17">
        <f t="shared" si="2"/>
        <v>57.61</v>
      </c>
      <c r="K17" s="18">
        <f t="shared" si="3"/>
        <v>0.7740813220265275</v>
      </c>
      <c r="L17" s="66">
        <v>45197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18.75">
      <c r="A18" s="39" t="s">
        <v>133</v>
      </c>
      <c r="B18" s="16" t="s">
        <v>88</v>
      </c>
      <c r="C18" s="20">
        <v>39.5</v>
      </c>
      <c r="D18" s="67">
        <v>47.14</v>
      </c>
      <c r="E18" s="20">
        <v>79</v>
      </c>
      <c r="F18" s="20">
        <v>63.99</v>
      </c>
      <c r="G18" s="16" t="s">
        <v>21</v>
      </c>
      <c r="H18" s="17">
        <f t="shared" si="0"/>
        <v>39.5</v>
      </c>
      <c r="I18" s="17">
        <f t="shared" si="1"/>
        <v>79</v>
      </c>
      <c r="J18" s="17">
        <f t="shared" si="2"/>
        <v>57.4075</v>
      </c>
      <c r="K18" s="18">
        <f t="shared" si="3"/>
        <v>1</v>
      </c>
      <c r="L18" s="68">
        <v>45195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18.75">
      <c r="A19" s="39" t="s">
        <v>132</v>
      </c>
      <c r="B19" s="16" t="s">
        <v>88</v>
      </c>
      <c r="C19" s="20">
        <v>43.99</v>
      </c>
      <c r="D19" s="67">
        <v>49.62</v>
      </c>
      <c r="E19" s="20">
        <v>51.99</v>
      </c>
      <c r="F19" s="20">
        <v>44.99</v>
      </c>
      <c r="G19" s="20">
        <v>57.99</v>
      </c>
      <c r="H19" s="17">
        <f t="shared" si="0"/>
        <v>43.99</v>
      </c>
      <c r="I19" s="17">
        <f t="shared" si="1"/>
        <v>57.99</v>
      </c>
      <c r="J19" s="17">
        <f t="shared" si="2"/>
        <v>49.716</v>
      </c>
      <c r="K19" s="18">
        <f t="shared" si="3"/>
        <v>0.3182541486701522</v>
      </c>
      <c r="L19" s="68">
        <v>45195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18.75">
      <c r="A20" s="39" t="s">
        <v>101</v>
      </c>
      <c r="B20" s="16" t="s">
        <v>30</v>
      </c>
      <c r="C20" s="25">
        <v>54.9</v>
      </c>
      <c r="D20" s="70">
        <v>49.99</v>
      </c>
      <c r="E20" s="25">
        <v>65.55</v>
      </c>
      <c r="F20" s="25">
        <v>84.14</v>
      </c>
      <c r="G20" s="25">
        <v>73.86</v>
      </c>
      <c r="H20" s="17">
        <f t="shared" si="0"/>
        <v>49.99</v>
      </c>
      <c r="I20" s="17">
        <f t="shared" si="1"/>
        <v>84.14</v>
      </c>
      <c r="J20" s="17">
        <f t="shared" si="2"/>
        <v>65.688</v>
      </c>
      <c r="K20" s="18">
        <f t="shared" si="3"/>
        <v>0.6831366273254651</v>
      </c>
      <c r="L20" s="68">
        <v>45196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18.75">
      <c r="A21" s="39" t="s">
        <v>47</v>
      </c>
      <c r="B21" s="16" t="s">
        <v>48</v>
      </c>
      <c r="C21" s="17">
        <v>45.18</v>
      </c>
      <c r="D21" s="65">
        <v>52.26</v>
      </c>
      <c r="E21" s="17">
        <v>66.13</v>
      </c>
      <c r="F21" s="17">
        <v>54.9</v>
      </c>
      <c r="G21" s="17" t="s">
        <v>21</v>
      </c>
      <c r="H21" s="17">
        <f t="shared" si="0"/>
        <v>45.18</v>
      </c>
      <c r="I21" s="17">
        <f t="shared" si="1"/>
        <v>66.13</v>
      </c>
      <c r="J21" s="17">
        <f t="shared" si="2"/>
        <v>54.6175</v>
      </c>
      <c r="K21" s="18">
        <f t="shared" si="3"/>
        <v>0.463700752545374</v>
      </c>
      <c r="L21" s="66">
        <v>45195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8.75">
      <c r="A22" s="39" t="s">
        <v>80</v>
      </c>
      <c r="B22" s="16" t="s">
        <v>74</v>
      </c>
      <c r="C22" s="17">
        <v>59.99</v>
      </c>
      <c r="D22" s="65">
        <v>53.79</v>
      </c>
      <c r="E22" s="17">
        <v>60.18</v>
      </c>
      <c r="F22" s="17">
        <v>63.89</v>
      </c>
      <c r="G22" s="17">
        <v>65.99</v>
      </c>
      <c r="H22" s="17">
        <f t="shared" si="0"/>
        <v>53.79</v>
      </c>
      <c r="I22" s="17">
        <f t="shared" si="1"/>
        <v>65.99</v>
      </c>
      <c r="J22" s="17">
        <f t="shared" si="2"/>
        <v>60.767999999999994</v>
      </c>
      <c r="K22" s="18">
        <f t="shared" si="3"/>
        <v>0.22680795686930644</v>
      </c>
      <c r="L22" s="16" t="s">
        <v>157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8.75">
      <c r="A23" s="39" t="s">
        <v>64</v>
      </c>
      <c r="B23" s="16" t="s">
        <v>65</v>
      </c>
      <c r="C23" s="17">
        <v>49.9</v>
      </c>
      <c r="D23" s="65">
        <v>54.57</v>
      </c>
      <c r="E23" s="17">
        <v>53.49</v>
      </c>
      <c r="F23" s="17">
        <v>53.99</v>
      </c>
      <c r="G23" s="17">
        <v>89.99</v>
      </c>
      <c r="H23" s="17">
        <f t="shared" si="0"/>
        <v>49.9</v>
      </c>
      <c r="I23" s="17">
        <f t="shared" si="1"/>
        <v>89.99</v>
      </c>
      <c r="J23" s="17">
        <f t="shared" si="2"/>
        <v>60.388</v>
      </c>
      <c r="K23" s="18">
        <f t="shared" si="3"/>
        <v>0.8034068136272545</v>
      </c>
      <c r="L23" s="68">
        <v>45194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8.75">
      <c r="A24" s="23" t="s">
        <v>102</v>
      </c>
      <c r="B24" s="23" t="s">
        <v>57</v>
      </c>
      <c r="C24" s="17">
        <v>67</v>
      </c>
      <c r="D24" s="65">
        <v>54.99</v>
      </c>
      <c r="E24" s="17">
        <v>79.9</v>
      </c>
      <c r="F24" s="17">
        <v>99.99</v>
      </c>
      <c r="G24" s="17">
        <v>84.99</v>
      </c>
      <c r="H24" s="17">
        <f t="shared" si="0"/>
        <v>54.99</v>
      </c>
      <c r="I24" s="17">
        <f t="shared" si="1"/>
        <v>99.99</v>
      </c>
      <c r="J24" s="17">
        <f t="shared" si="2"/>
        <v>77.374</v>
      </c>
      <c r="K24" s="18">
        <f t="shared" si="3"/>
        <v>0.818330605564648</v>
      </c>
      <c r="L24" s="66">
        <v>45197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8.75">
      <c r="A25" s="39" t="s">
        <v>143</v>
      </c>
      <c r="B25" s="16" t="s">
        <v>48</v>
      </c>
      <c r="C25" s="17">
        <v>66.64</v>
      </c>
      <c r="D25" s="65">
        <v>56.2</v>
      </c>
      <c r="E25" s="17">
        <v>78</v>
      </c>
      <c r="F25" s="17">
        <v>64.48</v>
      </c>
      <c r="G25" s="17">
        <v>84.99</v>
      </c>
      <c r="H25" s="17">
        <f t="shared" si="0"/>
        <v>56.2</v>
      </c>
      <c r="I25" s="17">
        <f t="shared" si="1"/>
        <v>84.99</v>
      </c>
      <c r="J25" s="17">
        <f t="shared" si="2"/>
        <v>70.062</v>
      </c>
      <c r="K25" s="18">
        <f t="shared" si="3"/>
        <v>0.5122775800711743</v>
      </c>
      <c r="L25" s="68">
        <v>45194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8.75">
      <c r="A26" s="39" t="s">
        <v>134</v>
      </c>
      <c r="B26" s="16" t="s">
        <v>88</v>
      </c>
      <c r="C26" s="20">
        <v>54.9</v>
      </c>
      <c r="D26" s="67">
        <v>56.24</v>
      </c>
      <c r="E26" s="20">
        <v>59.99</v>
      </c>
      <c r="F26" s="20">
        <v>52.99</v>
      </c>
      <c r="G26" s="20">
        <v>59.99</v>
      </c>
      <c r="H26" s="17">
        <f t="shared" si="0"/>
        <v>52.99</v>
      </c>
      <c r="I26" s="17">
        <f t="shared" si="1"/>
        <v>59.99</v>
      </c>
      <c r="J26" s="17">
        <f t="shared" si="2"/>
        <v>56.822</v>
      </c>
      <c r="K26" s="18">
        <f t="shared" si="3"/>
        <v>0.13210039630118886</v>
      </c>
      <c r="L26" s="68">
        <v>45195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18.75">
      <c r="A27" s="39" t="s">
        <v>117</v>
      </c>
      <c r="B27" s="16" t="s">
        <v>83</v>
      </c>
      <c r="C27" s="17">
        <v>38.9</v>
      </c>
      <c r="D27" s="65">
        <v>56.96</v>
      </c>
      <c r="E27" s="17">
        <v>49.49</v>
      </c>
      <c r="F27" s="17">
        <v>58.9</v>
      </c>
      <c r="G27" s="17">
        <v>49.99</v>
      </c>
      <c r="H27" s="17">
        <f t="shared" si="0"/>
        <v>38.9</v>
      </c>
      <c r="I27" s="17">
        <f t="shared" si="1"/>
        <v>58.9</v>
      </c>
      <c r="J27" s="17">
        <f t="shared" si="2"/>
        <v>50.848</v>
      </c>
      <c r="K27" s="18">
        <f t="shared" si="3"/>
        <v>0.5141388174807198</v>
      </c>
      <c r="L27" s="68">
        <v>45194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18.75">
      <c r="A28" s="39" t="s">
        <v>87</v>
      </c>
      <c r="B28" s="16" t="s">
        <v>88</v>
      </c>
      <c r="C28" s="17">
        <v>49.59</v>
      </c>
      <c r="D28" s="65">
        <v>59.31</v>
      </c>
      <c r="E28" s="17">
        <v>70.65</v>
      </c>
      <c r="F28" s="17">
        <v>73.9</v>
      </c>
      <c r="G28" s="17">
        <v>64.15</v>
      </c>
      <c r="H28" s="17">
        <f t="shared" si="0"/>
        <v>49.59</v>
      </c>
      <c r="I28" s="17">
        <f t="shared" si="1"/>
        <v>73.9</v>
      </c>
      <c r="J28" s="17">
        <f t="shared" si="2"/>
        <v>63.52</v>
      </c>
      <c r="K28" s="18">
        <f t="shared" si="3"/>
        <v>0.4902198023795119</v>
      </c>
      <c r="L28" s="16" t="s">
        <v>157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18.75">
      <c r="A29" s="39" t="s">
        <v>91</v>
      </c>
      <c r="B29" s="16" t="s">
        <v>48</v>
      </c>
      <c r="C29" s="17">
        <v>54.1</v>
      </c>
      <c r="D29" s="65">
        <v>59.99</v>
      </c>
      <c r="E29" s="17">
        <v>59.9</v>
      </c>
      <c r="F29" s="17">
        <v>58.99</v>
      </c>
      <c r="G29" s="17">
        <v>59.9</v>
      </c>
      <c r="H29" s="17">
        <f t="shared" si="0"/>
        <v>54.1</v>
      </c>
      <c r="I29" s="17">
        <f t="shared" si="1"/>
        <v>59.99</v>
      </c>
      <c r="J29" s="17">
        <f t="shared" si="2"/>
        <v>58.576</v>
      </c>
      <c r="K29" s="18">
        <f t="shared" si="3"/>
        <v>0.10887245841035131</v>
      </c>
      <c r="L29" s="16" t="s">
        <v>157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18.75">
      <c r="A30" s="39" t="s">
        <v>126</v>
      </c>
      <c r="B30" s="16" t="s">
        <v>48</v>
      </c>
      <c r="C30" s="20">
        <v>72.17</v>
      </c>
      <c r="D30" s="67">
        <v>60.9</v>
      </c>
      <c r="E30" s="20">
        <v>69.99</v>
      </c>
      <c r="F30" s="20">
        <v>63.99</v>
      </c>
      <c r="G30" s="20">
        <v>72.17</v>
      </c>
      <c r="H30" s="17">
        <f t="shared" si="0"/>
        <v>60.9</v>
      </c>
      <c r="I30" s="17">
        <f t="shared" si="1"/>
        <v>72.17</v>
      </c>
      <c r="J30" s="17">
        <f t="shared" si="2"/>
        <v>67.84400000000001</v>
      </c>
      <c r="K30" s="18">
        <f t="shared" si="3"/>
        <v>0.18505747126436778</v>
      </c>
      <c r="L30" s="68">
        <v>45195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18.75">
      <c r="A31" s="39" t="s">
        <v>50</v>
      </c>
      <c r="B31" s="16" t="s">
        <v>51</v>
      </c>
      <c r="C31" s="17">
        <v>86.95</v>
      </c>
      <c r="D31" s="65">
        <v>61.59</v>
      </c>
      <c r="E31" s="17">
        <v>66.49</v>
      </c>
      <c r="F31" s="17">
        <v>69.99</v>
      </c>
      <c r="G31" s="17">
        <v>134.99</v>
      </c>
      <c r="H31" s="17">
        <f t="shared" si="0"/>
        <v>61.59</v>
      </c>
      <c r="I31" s="17">
        <f t="shared" si="1"/>
        <v>134.99</v>
      </c>
      <c r="J31" s="17">
        <f t="shared" si="2"/>
        <v>84.002</v>
      </c>
      <c r="K31" s="18">
        <f t="shared" si="3"/>
        <v>1.1917519077772365</v>
      </c>
      <c r="L31" s="66">
        <v>45194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18.75">
      <c r="A32" s="39" t="s">
        <v>142</v>
      </c>
      <c r="B32" s="16" t="s">
        <v>83</v>
      </c>
      <c r="C32" s="17">
        <v>94.99</v>
      </c>
      <c r="D32" s="65">
        <v>64</v>
      </c>
      <c r="E32" s="17">
        <v>118.65</v>
      </c>
      <c r="F32" s="17">
        <v>86.68</v>
      </c>
      <c r="G32" s="17">
        <v>97.37</v>
      </c>
      <c r="H32" s="17">
        <f t="shared" si="0"/>
        <v>64</v>
      </c>
      <c r="I32" s="17">
        <f t="shared" si="1"/>
        <v>118.65</v>
      </c>
      <c r="J32" s="17">
        <f t="shared" si="2"/>
        <v>92.338</v>
      </c>
      <c r="K32" s="18">
        <f t="shared" si="3"/>
        <v>0.8539062500000001</v>
      </c>
      <c r="L32" s="68">
        <v>45194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18.75">
      <c r="A33" s="23" t="s">
        <v>98</v>
      </c>
      <c r="B33" s="23" t="s">
        <v>99</v>
      </c>
      <c r="C33" s="17">
        <v>102.9</v>
      </c>
      <c r="D33" s="65">
        <v>64.68</v>
      </c>
      <c r="E33" s="17">
        <v>73.5</v>
      </c>
      <c r="F33" s="17">
        <v>117.99</v>
      </c>
      <c r="G33" s="17">
        <v>129.9</v>
      </c>
      <c r="H33" s="17">
        <f t="shared" si="0"/>
        <v>64.68</v>
      </c>
      <c r="I33" s="17">
        <f t="shared" si="1"/>
        <v>129.9</v>
      </c>
      <c r="J33" s="17">
        <f t="shared" si="2"/>
        <v>97.79400000000001</v>
      </c>
      <c r="K33" s="18">
        <f t="shared" si="3"/>
        <v>1.0083487940630795</v>
      </c>
      <c r="L33" s="66">
        <v>45197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18.75">
      <c r="A34" s="39" t="s">
        <v>92</v>
      </c>
      <c r="B34" s="16" t="s">
        <v>83</v>
      </c>
      <c r="C34" s="16" t="s">
        <v>21</v>
      </c>
      <c r="D34" s="65">
        <v>65.72</v>
      </c>
      <c r="E34" s="17">
        <v>109.99</v>
      </c>
      <c r="F34" s="17">
        <v>69.99</v>
      </c>
      <c r="G34" s="16" t="s">
        <v>21</v>
      </c>
      <c r="H34" s="17">
        <f t="shared" si="0"/>
        <v>65.72</v>
      </c>
      <c r="I34" s="17">
        <f t="shared" si="1"/>
        <v>109.99</v>
      </c>
      <c r="J34" s="17">
        <f t="shared" si="2"/>
        <v>81.89999999999999</v>
      </c>
      <c r="K34" s="18">
        <f t="shared" si="3"/>
        <v>0.6736153377967133</v>
      </c>
      <c r="L34" s="16" t="s">
        <v>159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18.75">
      <c r="A35" s="39" t="s">
        <v>85</v>
      </c>
      <c r="B35" s="16" t="s">
        <v>86</v>
      </c>
      <c r="C35" s="17">
        <v>58.2</v>
      </c>
      <c r="D35" s="65">
        <v>65.9</v>
      </c>
      <c r="E35" s="17">
        <v>54.9</v>
      </c>
      <c r="F35" s="17">
        <v>65.99</v>
      </c>
      <c r="G35" s="17" t="s">
        <v>21</v>
      </c>
      <c r="H35" s="17">
        <f t="shared" si="0"/>
        <v>54.9</v>
      </c>
      <c r="I35" s="17">
        <f t="shared" si="1"/>
        <v>65.99</v>
      </c>
      <c r="J35" s="17">
        <f t="shared" si="2"/>
        <v>61.2475</v>
      </c>
      <c r="K35" s="18">
        <f t="shared" si="3"/>
        <v>0.20200364298724938</v>
      </c>
      <c r="L35" s="66">
        <v>45197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18.75">
      <c r="A36" s="39" t="s">
        <v>75</v>
      </c>
      <c r="B36" s="16" t="s">
        <v>48</v>
      </c>
      <c r="C36" s="17">
        <v>69.99</v>
      </c>
      <c r="D36" s="65">
        <v>66.9</v>
      </c>
      <c r="E36" s="17">
        <v>69.99</v>
      </c>
      <c r="F36" s="17">
        <v>86.99</v>
      </c>
      <c r="G36" s="17">
        <v>69.99</v>
      </c>
      <c r="H36" s="17">
        <f t="shared" si="0"/>
        <v>66.9</v>
      </c>
      <c r="I36" s="17">
        <f t="shared" si="1"/>
        <v>86.99</v>
      </c>
      <c r="J36" s="17">
        <f t="shared" si="2"/>
        <v>72.772</v>
      </c>
      <c r="K36" s="18">
        <f t="shared" si="3"/>
        <v>0.30029895366218207</v>
      </c>
      <c r="L36" s="16" t="s">
        <v>156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18.75">
      <c r="A37" s="39" t="s">
        <v>111</v>
      </c>
      <c r="B37" s="16" t="s">
        <v>112</v>
      </c>
      <c r="C37" s="26">
        <v>44.9</v>
      </c>
      <c r="D37" s="69">
        <v>68.9</v>
      </c>
      <c r="E37" s="26">
        <v>47.92</v>
      </c>
      <c r="F37" s="26">
        <v>59.99</v>
      </c>
      <c r="G37" s="26" t="s">
        <v>21</v>
      </c>
      <c r="H37" s="17">
        <f t="shared" si="0"/>
        <v>44.9</v>
      </c>
      <c r="I37" s="17">
        <f t="shared" si="1"/>
        <v>68.9</v>
      </c>
      <c r="J37" s="17">
        <f t="shared" si="2"/>
        <v>55.4275</v>
      </c>
      <c r="K37" s="18">
        <f t="shared" si="3"/>
        <v>0.5345211581291762</v>
      </c>
      <c r="L37" s="68">
        <v>45196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33.75">
      <c r="A38" s="39" t="s">
        <v>25</v>
      </c>
      <c r="B38" s="16" t="s">
        <v>26</v>
      </c>
      <c r="C38" s="17">
        <v>48.9</v>
      </c>
      <c r="D38" s="65">
        <v>69.9</v>
      </c>
      <c r="E38" s="17">
        <v>46.9</v>
      </c>
      <c r="F38" s="17">
        <v>64.9</v>
      </c>
      <c r="G38" s="17" t="s">
        <v>21</v>
      </c>
      <c r="H38" s="17">
        <f t="shared" si="0"/>
        <v>46.9</v>
      </c>
      <c r="I38" s="17">
        <f t="shared" si="1"/>
        <v>69.9</v>
      </c>
      <c r="J38" s="17">
        <f t="shared" si="2"/>
        <v>57.650000000000006</v>
      </c>
      <c r="K38" s="18">
        <f t="shared" si="3"/>
        <v>0.49040511727078906</v>
      </c>
      <c r="L38" s="66">
        <v>45198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8.75">
      <c r="A39" s="39" t="s">
        <v>151</v>
      </c>
      <c r="B39" s="16" t="s">
        <v>145</v>
      </c>
      <c r="C39" s="17" t="s">
        <v>21</v>
      </c>
      <c r="D39" s="65">
        <v>69.99</v>
      </c>
      <c r="E39" s="17">
        <v>65.9</v>
      </c>
      <c r="F39" s="17">
        <v>71.9</v>
      </c>
      <c r="G39" s="17">
        <v>84.42</v>
      </c>
      <c r="H39" s="17">
        <f t="shared" si="0"/>
        <v>65.9</v>
      </c>
      <c r="I39" s="17">
        <f t="shared" si="1"/>
        <v>84.42</v>
      </c>
      <c r="J39" s="17">
        <f t="shared" si="2"/>
        <v>73.05250000000001</v>
      </c>
      <c r="K39" s="18">
        <f t="shared" si="3"/>
        <v>0.28103186646433986</v>
      </c>
      <c r="L39" s="66">
        <v>45194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8.75">
      <c r="A40" s="39" t="s">
        <v>43</v>
      </c>
      <c r="B40" s="16" t="s">
        <v>44</v>
      </c>
      <c r="C40" s="17">
        <v>74.77</v>
      </c>
      <c r="D40" s="65">
        <v>70.31</v>
      </c>
      <c r="E40" s="17">
        <v>89.9</v>
      </c>
      <c r="F40" s="17">
        <v>89.9</v>
      </c>
      <c r="G40" s="17" t="s">
        <v>21</v>
      </c>
      <c r="H40" s="17">
        <f t="shared" si="0"/>
        <v>70.31</v>
      </c>
      <c r="I40" s="17">
        <f t="shared" si="1"/>
        <v>89.9</v>
      </c>
      <c r="J40" s="17">
        <f t="shared" si="2"/>
        <v>81.22</v>
      </c>
      <c r="K40" s="18">
        <f t="shared" si="3"/>
        <v>0.27862323993742</v>
      </c>
      <c r="L40" s="66">
        <v>45198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8.75">
      <c r="A41" s="39" t="s">
        <v>140</v>
      </c>
      <c r="B41" s="16" t="s">
        <v>141</v>
      </c>
      <c r="C41" s="17">
        <v>76.71</v>
      </c>
      <c r="D41" s="65">
        <v>72.9</v>
      </c>
      <c r="E41" s="17">
        <v>101.99</v>
      </c>
      <c r="F41" s="17">
        <v>68.99</v>
      </c>
      <c r="G41" s="17">
        <v>101.99</v>
      </c>
      <c r="H41" s="17">
        <f t="shared" si="0"/>
        <v>68.99</v>
      </c>
      <c r="I41" s="17">
        <f t="shared" si="1"/>
        <v>101.99</v>
      </c>
      <c r="J41" s="17">
        <f t="shared" si="2"/>
        <v>84.51599999999999</v>
      </c>
      <c r="K41" s="18">
        <f t="shared" si="3"/>
        <v>0.47833019278156264</v>
      </c>
      <c r="L41" s="68">
        <v>45194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8.75">
      <c r="A42" s="39" t="s">
        <v>119</v>
      </c>
      <c r="B42" s="16" t="s">
        <v>48</v>
      </c>
      <c r="C42" s="20" t="s">
        <v>21</v>
      </c>
      <c r="D42" s="67">
        <v>72.9</v>
      </c>
      <c r="E42" s="20">
        <v>71</v>
      </c>
      <c r="F42" s="20">
        <v>99.99</v>
      </c>
      <c r="G42" s="20">
        <v>89.99</v>
      </c>
      <c r="H42" s="17">
        <f t="shared" si="0"/>
        <v>71</v>
      </c>
      <c r="I42" s="17">
        <f t="shared" si="1"/>
        <v>99.99</v>
      </c>
      <c r="J42" s="17">
        <f t="shared" si="2"/>
        <v>83.47</v>
      </c>
      <c r="K42" s="18">
        <f t="shared" si="3"/>
        <v>0.40830985915492946</v>
      </c>
      <c r="L42" s="68">
        <v>45195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8.75">
      <c r="A43" s="39" t="s">
        <v>106</v>
      </c>
      <c r="B43" s="16" t="s">
        <v>104</v>
      </c>
      <c r="C43" s="17">
        <v>73.7</v>
      </c>
      <c r="D43" s="65">
        <v>74.99</v>
      </c>
      <c r="E43" s="17">
        <v>74.99</v>
      </c>
      <c r="F43" s="17">
        <v>84.12</v>
      </c>
      <c r="G43" s="17">
        <v>109.99</v>
      </c>
      <c r="H43" s="17">
        <f t="shared" si="0"/>
        <v>73.7</v>
      </c>
      <c r="I43" s="17">
        <f t="shared" si="1"/>
        <v>109.99</v>
      </c>
      <c r="J43" s="17">
        <f t="shared" si="2"/>
        <v>83.55799999999999</v>
      </c>
      <c r="K43" s="18">
        <f t="shared" si="3"/>
        <v>0.49240162822252365</v>
      </c>
      <c r="L43" s="66">
        <v>45195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18.75">
      <c r="A44" s="39" t="s">
        <v>68</v>
      </c>
      <c r="B44" s="16" t="s">
        <v>69</v>
      </c>
      <c r="C44" s="17">
        <v>59</v>
      </c>
      <c r="D44" s="65">
        <v>77.8</v>
      </c>
      <c r="E44" s="17">
        <v>69.97</v>
      </c>
      <c r="F44" s="17">
        <v>69.9</v>
      </c>
      <c r="G44" s="17">
        <v>70.9</v>
      </c>
      <c r="H44" s="17">
        <f t="shared" si="0"/>
        <v>59</v>
      </c>
      <c r="I44" s="17">
        <f t="shared" si="1"/>
        <v>77.8</v>
      </c>
      <c r="J44" s="17">
        <f t="shared" si="2"/>
        <v>69.514</v>
      </c>
      <c r="K44" s="18">
        <f t="shared" si="3"/>
        <v>0.31864406779661003</v>
      </c>
      <c r="L44" s="66">
        <v>45198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18.75">
      <c r="A45" s="39" t="s">
        <v>45</v>
      </c>
      <c r="B45" s="16" t="s">
        <v>46</v>
      </c>
      <c r="C45" s="17">
        <v>49.15</v>
      </c>
      <c r="D45" s="65">
        <v>77.8</v>
      </c>
      <c r="E45" s="17">
        <v>56.9</v>
      </c>
      <c r="F45" s="17">
        <v>54.9</v>
      </c>
      <c r="G45" s="17" t="s">
        <v>21</v>
      </c>
      <c r="H45" s="17">
        <f t="shared" si="0"/>
        <v>49.15</v>
      </c>
      <c r="I45" s="17">
        <f t="shared" si="1"/>
        <v>77.8</v>
      </c>
      <c r="J45" s="17">
        <f t="shared" si="2"/>
        <v>59.6875</v>
      </c>
      <c r="K45" s="18">
        <f t="shared" si="3"/>
        <v>0.5829094608341812</v>
      </c>
      <c r="L45" s="66">
        <v>45197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33.75">
      <c r="A46" s="39" t="s">
        <v>97</v>
      </c>
      <c r="B46" s="16" t="s">
        <v>26</v>
      </c>
      <c r="C46" s="17">
        <v>96.99</v>
      </c>
      <c r="D46" s="65">
        <v>83.7</v>
      </c>
      <c r="E46" s="17">
        <v>99.9</v>
      </c>
      <c r="F46" s="17">
        <v>89.9</v>
      </c>
      <c r="G46" s="17" t="s">
        <v>21</v>
      </c>
      <c r="H46" s="17">
        <f t="shared" si="0"/>
        <v>83.7</v>
      </c>
      <c r="I46" s="17">
        <f t="shared" si="1"/>
        <v>99.9</v>
      </c>
      <c r="J46" s="17">
        <f t="shared" si="2"/>
        <v>92.6225</v>
      </c>
      <c r="K46" s="18">
        <f t="shared" si="3"/>
        <v>0.19354838709677424</v>
      </c>
      <c r="L46" s="66">
        <v>45197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18.75">
      <c r="A47" s="39" t="s">
        <v>29</v>
      </c>
      <c r="B47" s="16" t="s">
        <v>30</v>
      </c>
      <c r="C47" s="20">
        <v>98.7</v>
      </c>
      <c r="D47" s="67">
        <v>89.9</v>
      </c>
      <c r="E47" s="20">
        <v>118.05</v>
      </c>
      <c r="F47" s="20">
        <v>139</v>
      </c>
      <c r="G47" s="20">
        <v>144.89</v>
      </c>
      <c r="H47" s="17">
        <f t="shared" si="0"/>
        <v>89.9</v>
      </c>
      <c r="I47" s="17">
        <f t="shared" si="1"/>
        <v>144.89</v>
      </c>
      <c r="J47" s="17">
        <f t="shared" si="2"/>
        <v>118.10799999999999</v>
      </c>
      <c r="K47" s="18">
        <f t="shared" si="3"/>
        <v>0.6116796440489429</v>
      </c>
      <c r="L47" s="66">
        <v>45194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18.75">
      <c r="A48" s="23" t="s">
        <v>90</v>
      </c>
      <c r="B48" s="23" t="s">
        <v>83</v>
      </c>
      <c r="C48" s="17">
        <v>100.9</v>
      </c>
      <c r="D48" s="65">
        <v>93.46</v>
      </c>
      <c r="E48" s="17">
        <v>93.34</v>
      </c>
      <c r="F48" s="17">
        <v>99.31</v>
      </c>
      <c r="G48" s="17">
        <v>182.99</v>
      </c>
      <c r="H48" s="17">
        <f t="shared" si="0"/>
        <v>93.34</v>
      </c>
      <c r="I48" s="17">
        <f t="shared" si="1"/>
        <v>182.99</v>
      </c>
      <c r="J48" s="17">
        <f t="shared" si="2"/>
        <v>114</v>
      </c>
      <c r="K48" s="18">
        <f t="shared" si="3"/>
        <v>0.9604671094921791</v>
      </c>
      <c r="L48" s="66">
        <v>45197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18.75">
      <c r="A49" s="39" t="s">
        <v>41</v>
      </c>
      <c r="B49" s="16" t="s">
        <v>30</v>
      </c>
      <c r="C49" s="17">
        <v>62.9</v>
      </c>
      <c r="D49" s="65">
        <v>96.71</v>
      </c>
      <c r="E49" s="17">
        <v>164.64</v>
      </c>
      <c r="F49" s="17">
        <v>99.99</v>
      </c>
      <c r="G49" s="17">
        <v>99.99</v>
      </c>
      <c r="H49" s="17">
        <f t="shared" si="0"/>
        <v>62.9</v>
      </c>
      <c r="I49" s="17">
        <f t="shared" si="1"/>
        <v>164.64</v>
      </c>
      <c r="J49" s="17">
        <f t="shared" si="2"/>
        <v>104.846</v>
      </c>
      <c r="K49" s="18">
        <f t="shared" si="3"/>
        <v>1.6174880763116057</v>
      </c>
      <c r="L49" s="66">
        <v>45198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18.75">
      <c r="A50" s="39" t="s">
        <v>35</v>
      </c>
      <c r="B50" s="16" t="s">
        <v>30</v>
      </c>
      <c r="C50" s="17">
        <v>99.9</v>
      </c>
      <c r="D50" s="65">
        <v>98.91</v>
      </c>
      <c r="E50" s="17">
        <v>100.9</v>
      </c>
      <c r="F50" s="17">
        <v>108.9</v>
      </c>
      <c r="G50" s="17">
        <v>109.99</v>
      </c>
      <c r="H50" s="17">
        <f t="shared" si="0"/>
        <v>98.91</v>
      </c>
      <c r="I50" s="17">
        <f t="shared" si="1"/>
        <v>109.99</v>
      </c>
      <c r="J50" s="17">
        <f t="shared" si="2"/>
        <v>103.72</v>
      </c>
      <c r="K50" s="18">
        <f t="shared" si="3"/>
        <v>0.11202102921848134</v>
      </c>
      <c r="L50" s="68">
        <v>45194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7"/>
    </row>
    <row r="51" spans="1:42" ht="18.75">
      <c r="A51" s="23" t="s">
        <v>100</v>
      </c>
      <c r="B51" s="23" t="s">
        <v>99</v>
      </c>
      <c r="C51" s="17">
        <v>97.41</v>
      </c>
      <c r="D51" s="65">
        <v>99.73</v>
      </c>
      <c r="E51" s="17">
        <v>102.7</v>
      </c>
      <c r="F51" s="16" t="s">
        <v>21</v>
      </c>
      <c r="G51" s="16" t="s">
        <v>21</v>
      </c>
      <c r="H51" s="17">
        <f t="shared" si="0"/>
        <v>97.41</v>
      </c>
      <c r="I51" s="17">
        <f t="shared" si="1"/>
        <v>102.7</v>
      </c>
      <c r="J51" s="17">
        <f t="shared" si="2"/>
        <v>99.94666666666667</v>
      </c>
      <c r="K51" s="18">
        <f t="shared" si="3"/>
        <v>0.05430653936967467</v>
      </c>
      <c r="L51" s="66">
        <v>45197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7"/>
    </row>
    <row r="52" spans="1:42" ht="18.75">
      <c r="A52" s="39" t="s">
        <v>105</v>
      </c>
      <c r="B52" s="16" t="s">
        <v>104</v>
      </c>
      <c r="C52" s="17">
        <v>89.99</v>
      </c>
      <c r="D52" s="65">
        <v>99.95</v>
      </c>
      <c r="E52" s="17">
        <v>99.99</v>
      </c>
      <c r="F52" s="17">
        <v>89.99</v>
      </c>
      <c r="G52" s="17" t="s">
        <v>21</v>
      </c>
      <c r="H52" s="17">
        <f t="shared" si="0"/>
        <v>89.99</v>
      </c>
      <c r="I52" s="17">
        <f t="shared" si="1"/>
        <v>99.99</v>
      </c>
      <c r="J52" s="17">
        <f t="shared" si="2"/>
        <v>94.97999999999999</v>
      </c>
      <c r="K52" s="18">
        <f t="shared" si="3"/>
        <v>0.11112345816201796</v>
      </c>
      <c r="L52" s="66">
        <v>45195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18.75">
      <c r="A53" s="39" t="s">
        <v>62</v>
      </c>
      <c r="B53" s="16" t="s">
        <v>63</v>
      </c>
      <c r="C53" s="17">
        <v>87.39</v>
      </c>
      <c r="D53" s="65">
        <v>99.99</v>
      </c>
      <c r="E53" s="17">
        <v>91.99</v>
      </c>
      <c r="F53" s="17">
        <v>99.99</v>
      </c>
      <c r="G53" s="17">
        <v>77.99</v>
      </c>
      <c r="H53" s="17">
        <f t="shared" si="0"/>
        <v>77.99</v>
      </c>
      <c r="I53" s="17">
        <f t="shared" si="1"/>
        <v>99.99</v>
      </c>
      <c r="J53" s="17">
        <f t="shared" si="2"/>
        <v>91.47</v>
      </c>
      <c r="K53" s="18">
        <f t="shared" si="3"/>
        <v>0.2820874471086037</v>
      </c>
      <c r="L53" s="68">
        <v>45194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7"/>
    </row>
    <row r="54" spans="1:42" ht="18.75">
      <c r="A54" s="39" t="s">
        <v>89</v>
      </c>
      <c r="B54" s="16" t="s">
        <v>30</v>
      </c>
      <c r="C54" s="17">
        <v>89.9</v>
      </c>
      <c r="D54" s="65">
        <v>99.99</v>
      </c>
      <c r="E54" s="17">
        <v>118.37</v>
      </c>
      <c r="F54" s="17">
        <v>119.9</v>
      </c>
      <c r="G54" s="17">
        <v>104.99</v>
      </c>
      <c r="H54" s="17">
        <f t="shared" si="0"/>
        <v>89.9</v>
      </c>
      <c r="I54" s="17">
        <f t="shared" si="1"/>
        <v>119.9</v>
      </c>
      <c r="J54" s="17">
        <f t="shared" si="2"/>
        <v>106.63</v>
      </c>
      <c r="K54" s="18">
        <f t="shared" si="3"/>
        <v>0.3337041156840934</v>
      </c>
      <c r="L54" s="66">
        <v>45197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18.75">
      <c r="A55" s="39" t="s">
        <v>82</v>
      </c>
      <c r="B55" s="16" t="s">
        <v>83</v>
      </c>
      <c r="C55" s="17">
        <v>78.9</v>
      </c>
      <c r="D55" s="65">
        <v>101.99</v>
      </c>
      <c r="E55" s="17">
        <v>108.8</v>
      </c>
      <c r="F55" s="17">
        <v>99.99</v>
      </c>
      <c r="G55" s="17">
        <v>115.99</v>
      </c>
      <c r="H55" s="17">
        <f t="shared" si="0"/>
        <v>78.9</v>
      </c>
      <c r="I55" s="17">
        <f t="shared" si="1"/>
        <v>115.99</v>
      </c>
      <c r="J55" s="17">
        <f t="shared" si="2"/>
        <v>101.13399999999999</v>
      </c>
      <c r="K55" s="18">
        <f t="shared" si="3"/>
        <v>0.4700887198986057</v>
      </c>
      <c r="L55" s="16" t="s">
        <v>157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18.75">
      <c r="A56" s="39" t="s">
        <v>70</v>
      </c>
      <c r="B56" s="16" t="s">
        <v>69</v>
      </c>
      <c r="C56" s="17">
        <v>58.6</v>
      </c>
      <c r="D56" s="65">
        <v>103.49</v>
      </c>
      <c r="E56" s="17">
        <v>77.99</v>
      </c>
      <c r="F56" s="17">
        <v>77.5</v>
      </c>
      <c r="G56" s="17">
        <v>68.9</v>
      </c>
      <c r="H56" s="17">
        <f t="shared" si="0"/>
        <v>58.6</v>
      </c>
      <c r="I56" s="17">
        <f t="shared" si="1"/>
        <v>103.49</v>
      </c>
      <c r="J56" s="17">
        <f t="shared" si="2"/>
        <v>77.296</v>
      </c>
      <c r="K56" s="18">
        <f t="shared" si="3"/>
        <v>0.7660409556313992</v>
      </c>
      <c r="L56" s="66">
        <v>45197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18.75">
      <c r="A57" s="41" t="s">
        <v>73</v>
      </c>
      <c r="B57" s="16" t="s">
        <v>74</v>
      </c>
      <c r="C57" s="20">
        <v>94.8</v>
      </c>
      <c r="D57" s="67">
        <v>108.49</v>
      </c>
      <c r="E57" s="20">
        <v>149.99</v>
      </c>
      <c r="F57" s="20">
        <v>143.99</v>
      </c>
      <c r="G57" s="20">
        <v>157.99</v>
      </c>
      <c r="H57" s="17">
        <f t="shared" si="0"/>
        <v>94.8</v>
      </c>
      <c r="I57" s="17">
        <f t="shared" si="1"/>
        <v>157.99</v>
      </c>
      <c r="J57" s="17">
        <f t="shared" si="2"/>
        <v>131.052</v>
      </c>
      <c r="K57" s="18">
        <f t="shared" si="3"/>
        <v>0.6665611814345993</v>
      </c>
      <c r="L57" s="68">
        <v>45195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18.75">
      <c r="A58" s="39" t="s">
        <v>120</v>
      </c>
      <c r="B58" s="16" t="s">
        <v>48</v>
      </c>
      <c r="C58" s="17">
        <v>93.2</v>
      </c>
      <c r="D58" s="65">
        <v>109.99</v>
      </c>
      <c r="E58" s="17">
        <v>98.94</v>
      </c>
      <c r="F58" s="17">
        <v>99</v>
      </c>
      <c r="G58" s="17" t="s">
        <v>21</v>
      </c>
      <c r="H58" s="17">
        <f t="shared" si="0"/>
        <v>93.2</v>
      </c>
      <c r="I58" s="17">
        <f t="shared" si="1"/>
        <v>109.99</v>
      </c>
      <c r="J58" s="17">
        <f t="shared" si="2"/>
        <v>100.2825</v>
      </c>
      <c r="K58" s="18">
        <f t="shared" si="3"/>
        <v>0.18015021459227465</v>
      </c>
      <c r="L58" s="66">
        <v>45195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18.75">
      <c r="A59" s="39" t="s">
        <v>136</v>
      </c>
      <c r="B59" s="16" t="s">
        <v>55</v>
      </c>
      <c r="C59" s="20">
        <v>80.51</v>
      </c>
      <c r="D59" s="67">
        <v>109.99</v>
      </c>
      <c r="E59" s="20">
        <v>69.89</v>
      </c>
      <c r="F59" s="20">
        <v>96.66</v>
      </c>
      <c r="G59" s="20">
        <v>83.88</v>
      </c>
      <c r="H59" s="17">
        <f t="shared" si="0"/>
        <v>69.89</v>
      </c>
      <c r="I59" s="17">
        <f t="shared" si="1"/>
        <v>109.99</v>
      </c>
      <c r="J59" s="17">
        <f t="shared" si="2"/>
        <v>88.186</v>
      </c>
      <c r="K59" s="18">
        <f t="shared" si="3"/>
        <v>0.573758763771641</v>
      </c>
      <c r="L59" s="68">
        <v>45195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18.75">
      <c r="A60" s="39" t="s">
        <v>76</v>
      </c>
      <c r="B60" s="16" t="s">
        <v>77</v>
      </c>
      <c r="C60" s="17">
        <v>92.9</v>
      </c>
      <c r="D60" s="65">
        <v>112.99</v>
      </c>
      <c r="E60" s="17">
        <v>125.9</v>
      </c>
      <c r="F60" s="17">
        <v>116.2</v>
      </c>
      <c r="G60" s="17">
        <v>97.99</v>
      </c>
      <c r="H60" s="17">
        <f t="shared" si="0"/>
        <v>92.9</v>
      </c>
      <c r="I60" s="17">
        <f t="shared" si="1"/>
        <v>125.9</v>
      </c>
      <c r="J60" s="17">
        <f t="shared" si="2"/>
        <v>109.196</v>
      </c>
      <c r="K60" s="18">
        <f t="shared" si="3"/>
        <v>0.35522066738428415</v>
      </c>
      <c r="L60" s="66">
        <v>45194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ht="18.75">
      <c r="A61" s="39" t="s">
        <v>58</v>
      </c>
      <c r="B61" s="16" t="s">
        <v>51</v>
      </c>
      <c r="C61" s="17">
        <v>87.9</v>
      </c>
      <c r="D61" s="65">
        <v>115.99</v>
      </c>
      <c r="E61" s="17">
        <v>100.91</v>
      </c>
      <c r="F61" s="17">
        <v>101.77</v>
      </c>
      <c r="G61" s="17" t="s">
        <v>21</v>
      </c>
      <c r="H61" s="17">
        <f t="shared" si="0"/>
        <v>87.9</v>
      </c>
      <c r="I61" s="17">
        <f t="shared" si="1"/>
        <v>115.99</v>
      </c>
      <c r="J61" s="17">
        <f t="shared" si="2"/>
        <v>101.6425</v>
      </c>
      <c r="K61" s="18">
        <f t="shared" si="3"/>
        <v>0.3195676905574516</v>
      </c>
      <c r="L61" s="66">
        <v>45197</v>
      </c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ht="18.75">
      <c r="A62" s="39" t="s">
        <v>38</v>
      </c>
      <c r="B62" s="16" t="s">
        <v>39</v>
      </c>
      <c r="C62" s="20">
        <v>139.9</v>
      </c>
      <c r="D62" s="67">
        <v>117.64</v>
      </c>
      <c r="E62" s="20">
        <v>122.49</v>
      </c>
      <c r="F62" s="20">
        <v>134.96</v>
      </c>
      <c r="G62" s="20" t="s">
        <v>21</v>
      </c>
      <c r="H62" s="17">
        <f t="shared" si="0"/>
        <v>117.64</v>
      </c>
      <c r="I62" s="17">
        <f t="shared" si="1"/>
        <v>139.9</v>
      </c>
      <c r="J62" s="17">
        <f t="shared" si="2"/>
        <v>128.7475</v>
      </c>
      <c r="K62" s="18">
        <f t="shared" si="3"/>
        <v>0.18922135328119682</v>
      </c>
      <c r="L62" s="68">
        <v>45197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18.75">
      <c r="A63" s="39" t="s">
        <v>49</v>
      </c>
      <c r="B63" s="16" t="s">
        <v>26</v>
      </c>
      <c r="C63" s="17">
        <v>99.99</v>
      </c>
      <c r="D63" s="65">
        <v>120.81</v>
      </c>
      <c r="E63" s="17">
        <v>114.62</v>
      </c>
      <c r="F63" s="17">
        <v>179.9</v>
      </c>
      <c r="G63" s="17">
        <v>141.99</v>
      </c>
      <c r="H63" s="17">
        <f t="shared" si="0"/>
        <v>99.99</v>
      </c>
      <c r="I63" s="17">
        <f t="shared" si="1"/>
        <v>179.9</v>
      </c>
      <c r="J63" s="17">
        <f t="shared" si="2"/>
        <v>131.46200000000002</v>
      </c>
      <c r="K63" s="18">
        <f t="shared" si="3"/>
        <v>0.7991799179917993</v>
      </c>
      <c r="L63" s="66">
        <v>45197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18.75">
      <c r="A64" s="39" t="s">
        <v>34</v>
      </c>
      <c r="B64" s="16" t="s">
        <v>30</v>
      </c>
      <c r="C64" s="17">
        <v>79</v>
      </c>
      <c r="D64" s="65">
        <v>123.11</v>
      </c>
      <c r="E64" s="17">
        <v>131.9</v>
      </c>
      <c r="F64" s="17">
        <v>109.99</v>
      </c>
      <c r="G64" s="17">
        <v>161.59</v>
      </c>
      <c r="H64" s="17">
        <f t="shared" si="0"/>
        <v>79</v>
      </c>
      <c r="I64" s="17">
        <f t="shared" si="1"/>
        <v>161.59</v>
      </c>
      <c r="J64" s="17">
        <f t="shared" si="2"/>
        <v>121.11800000000001</v>
      </c>
      <c r="K64" s="18">
        <f t="shared" si="3"/>
        <v>1.0454430379746835</v>
      </c>
      <c r="L64" s="66">
        <v>45197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18.75">
      <c r="A65" s="39" t="s">
        <v>153</v>
      </c>
      <c r="B65" s="16" t="s">
        <v>128</v>
      </c>
      <c r="C65" s="17">
        <v>79.9</v>
      </c>
      <c r="D65" s="65">
        <v>127.49</v>
      </c>
      <c r="E65" s="17">
        <v>108.99</v>
      </c>
      <c r="F65" s="17">
        <v>133.99</v>
      </c>
      <c r="G65" s="17">
        <v>89.99</v>
      </c>
      <c r="H65" s="17">
        <f t="shared" si="0"/>
        <v>79.9</v>
      </c>
      <c r="I65" s="17">
        <f t="shared" si="1"/>
        <v>133.99</v>
      </c>
      <c r="J65" s="17">
        <f t="shared" si="2"/>
        <v>108.072</v>
      </c>
      <c r="K65" s="18">
        <f t="shared" si="3"/>
        <v>0.6769712140175219</v>
      </c>
      <c r="L65" s="66">
        <v>45197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18.75">
      <c r="A66" s="39" t="s">
        <v>152</v>
      </c>
      <c r="B66" s="16" t="s">
        <v>28</v>
      </c>
      <c r="C66" s="17">
        <v>92.99</v>
      </c>
      <c r="D66" s="65">
        <v>129.04</v>
      </c>
      <c r="E66" s="17">
        <v>144.99</v>
      </c>
      <c r="F66" s="17">
        <v>134.99</v>
      </c>
      <c r="G66" s="17">
        <v>179.99</v>
      </c>
      <c r="H66" s="17">
        <f t="shared" si="0"/>
        <v>92.99</v>
      </c>
      <c r="I66" s="17">
        <f t="shared" si="1"/>
        <v>179.99</v>
      </c>
      <c r="J66" s="17">
        <f t="shared" si="2"/>
        <v>136.4</v>
      </c>
      <c r="K66" s="18">
        <f t="shared" si="3"/>
        <v>0.9355844714485431</v>
      </c>
      <c r="L66" s="68">
        <v>45194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18.75">
      <c r="A67" s="39" t="s">
        <v>42</v>
      </c>
      <c r="B67" s="16" t="s">
        <v>28</v>
      </c>
      <c r="C67" s="17" t="s">
        <v>21</v>
      </c>
      <c r="D67" s="65">
        <v>129.9</v>
      </c>
      <c r="E67" s="17">
        <v>134.9</v>
      </c>
      <c r="F67" s="17">
        <v>199.8</v>
      </c>
      <c r="G67" s="17">
        <v>149.99</v>
      </c>
      <c r="H67" s="17">
        <f t="shared" si="0"/>
        <v>129.9</v>
      </c>
      <c r="I67" s="17">
        <f t="shared" si="1"/>
        <v>199.8</v>
      </c>
      <c r="J67" s="17">
        <f t="shared" si="2"/>
        <v>153.6475</v>
      </c>
      <c r="K67" s="18">
        <f t="shared" si="3"/>
        <v>0.5381062355658199</v>
      </c>
      <c r="L67" s="66">
        <v>45198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18.75">
      <c r="A68" s="39" t="s">
        <v>115</v>
      </c>
      <c r="B68" s="16" t="s">
        <v>116</v>
      </c>
      <c r="C68" s="17">
        <v>99.9</v>
      </c>
      <c r="D68" s="65">
        <v>129.9</v>
      </c>
      <c r="E68" s="17" t="s">
        <v>21</v>
      </c>
      <c r="F68" s="17">
        <v>127.9</v>
      </c>
      <c r="G68" s="17" t="s">
        <v>21</v>
      </c>
      <c r="H68" s="17">
        <f t="shared" si="0"/>
        <v>99.9</v>
      </c>
      <c r="I68" s="17">
        <f t="shared" si="1"/>
        <v>129.9</v>
      </c>
      <c r="J68" s="17">
        <f t="shared" si="2"/>
        <v>119.23333333333335</v>
      </c>
      <c r="K68" s="18">
        <f t="shared" si="3"/>
        <v>0.3003003003003002</v>
      </c>
      <c r="L68" s="66">
        <v>45197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18.75">
      <c r="A69" s="39" t="s">
        <v>66</v>
      </c>
      <c r="B69" s="16" t="s">
        <v>67</v>
      </c>
      <c r="C69" s="17">
        <v>79.9</v>
      </c>
      <c r="D69" s="65">
        <v>134.9</v>
      </c>
      <c r="E69" s="17">
        <v>99.9</v>
      </c>
      <c r="F69" s="17">
        <v>99.9</v>
      </c>
      <c r="G69" s="17">
        <v>114.9</v>
      </c>
      <c r="H69" s="17">
        <f t="shared" si="0"/>
        <v>79.9</v>
      </c>
      <c r="I69" s="17">
        <f t="shared" si="1"/>
        <v>134.9</v>
      </c>
      <c r="J69" s="17">
        <f t="shared" si="2"/>
        <v>105.9</v>
      </c>
      <c r="K69" s="18">
        <f t="shared" si="3"/>
        <v>0.6883604505632039</v>
      </c>
      <c r="L69" s="66">
        <v>45197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18.75">
      <c r="A70" s="39" t="s">
        <v>81</v>
      </c>
      <c r="B70" s="16" t="s">
        <v>74</v>
      </c>
      <c r="C70" s="17">
        <v>149.9</v>
      </c>
      <c r="D70" s="65">
        <v>135.99</v>
      </c>
      <c r="E70" s="17">
        <v>159.99</v>
      </c>
      <c r="F70" s="17">
        <v>215.04</v>
      </c>
      <c r="G70" s="16" t="s">
        <v>21</v>
      </c>
      <c r="H70" s="17">
        <f t="shared" si="0"/>
        <v>135.99</v>
      </c>
      <c r="I70" s="17">
        <f t="shared" si="1"/>
        <v>215.04</v>
      </c>
      <c r="J70" s="17">
        <f t="shared" si="2"/>
        <v>165.23000000000002</v>
      </c>
      <c r="K70" s="18">
        <f t="shared" si="3"/>
        <v>0.5812927421133904</v>
      </c>
      <c r="L70" s="16" t="s">
        <v>157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18.75">
      <c r="A71" s="39" t="s">
        <v>13</v>
      </c>
      <c r="B71" s="16" t="s">
        <v>14</v>
      </c>
      <c r="C71" s="20">
        <v>99.9</v>
      </c>
      <c r="D71" s="67">
        <v>140.62</v>
      </c>
      <c r="E71" s="20">
        <v>159.9</v>
      </c>
      <c r="F71" s="20">
        <v>139.99</v>
      </c>
      <c r="G71" s="20">
        <v>199.99</v>
      </c>
      <c r="H71" s="17">
        <f t="shared" si="0"/>
        <v>99.9</v>
      </c>
      <c r="I71" s="17">
        <f t="shared" si="1"/>
        <v>199.99</v>
      </c>
      <c r="J71" s="17">
        <f t="shared" si="2"/>
        <v>148.08</v>
      </c>
      <c r="K71" s="18">
        <f t="shared" si="3"/>
        <v>1.0019019019019018</v>
      </c>
      <c r="L71" s="66">
        <v>45011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18.75">
      <c r="A72" s="39" t="s">
        <v>137</v>
      </c>
      <c r="B72" s="16" t="s">
        <v>28</v>
      </c>
      <c r="C72" s="17">
        <v>109.9</v>
      </c>
      <c r="D72" s="65">
        <v>143.99</v>
      </c>
      <c r="E72" s="17">
        <v>148</v>
      </c>
      <c r="F72" s="17">
        <v>149.9</v>
      </c>
      <c r="G72" s="17">
        <v>164.99</v>
      </c>
      <c r="H72" s="17">
        <f t="shared" si="0"/>
        <v>109.9</v>
      </c>
      <c r="I72" s="17">
        <f t="shared" si="1"/>
        <v>164.99</v>
      </c>
      <c r="J72" s="17">
        <f t="shared" si="2"/>
        <v>143.356</v>
      </c>
      <c r="K72" s="18">
        <f t="shared" si="3"/>
        <v>0.5012738853503185</v>
      </c>
      <c r="L72" s="66">
        <v>45194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18.75">
      <c r="A73" s="39" t="s">
        <v>56</v>
      </c>
      <c r="B73" s="16" t="s">
        <v>57</v>
      </c>
      <c r="C73" s="17">
        <v>119.99</v>
      </c>
      <c r="D73" s="65">
        <v>155.99</v>
      </c>
      <c r="E73" s="17">
        <v>119.99</v>
      </c>
      <c r="F73" s="17" t="s">
        <v>21</v>
      </c>
      <c r="G73" s="17">
        <v>119.99</v>
      </c>
      <c r="H73" s="17">
        <f t="shared" si="0"/>
        <v>119.99</v>
      </c>
      <c r="I73" s="17">
        <f t="shared" si="1"/>
        <v>155.99</v>
      </c>
      <c r="J73" s="17">
        <f t="shared" si="2"/>
        <v>128.99</v>
      </c>
      <c r="K73" s="18">
        <f t="shared" si="3"/>
        <v>0.30002500208350713</v>
      </c>
      <c r="L73" s="66">
        <v>45194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18.75">
      <c r="A74" s="39" t="s">
        <v>107</v>
      </c>
      <c r="B74" s="16" t="s">
        <v>104</v>
      </c>
      <c r="C74" s="17">
        <v>129.9</v>
      </c>
      <c r="D74" s="65">
        <v>163.77</v>
      </c>
      <c r="E74" s="17">
        <v>159.9</v>
      </c>
      <c r="F74" s="17">
        <v>179.84</v>
      </c>
      <c r="G74" s="17">
        <v>179.99</v>
      </c>
      <c r="H74" s="17">
        <f t="shared" si="0"/>
        <v>129.9</v>
      </c>
      <c r="I74" s="17">
        <f t="shared" si="1"/>
        <v>179.99</v>
      </c>
      <c r="J74" s="17">
        <f t="shared" si="2"/>
        <v>162.68</v>
      </c>
      <c r="K74" s="18">
        <f t="shared" si="3"/>
        <v>0.38560431100846815</v>
      </c>
      <c r="L74" s="66">
        <v>45195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ht="18.75">
      <c r="A75" s="39" t="s">
        <v>72</v>
      </c>
      <c r="B75" s="16"/>
      <c r="C75" s="17">
        <v>149.99</v>
      </c>
      <c r="D75" s="65">
        <v>164.9</v>
      </c>
      <c r="E75" s="17">
        <v>176.42</v>
      </c>
      <c r="F75" s="17">
        <v>159.64</v>
      </c>
      <c r="G75" s="17">
        <v>154.9</v>
      </c>
      <c r="H75" s="17">
        <f t="shared" si="0"/>
        <v>149.99</v>
      </c>
      <c r="I75" s="17">
        <f t="shared" si="1"/>
        <v>176.42</v>
      </c>
      <c r="J75" s="17">
        <f t="shared" si="2"/>
        <v>161.17000000000002</v>
      </c>
      <c r="K75" s="18">
        <f t="shared" si="3"/>
        <v>0.17621174744982993</v>
      </c>
      <c r="L75" s="66">
        <v>45197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ht="18.75">
      <c r="A76" s="39" t="s">
        <v>15</v>
      </c>
      <c r="B76" s="16" t="s">
        <v>14</v>
      </c>
      <c r="C76" s="20">
        <v>119.9</v>
      </c>
      <c r="D76" s="67">
        <v>172.47</v>
      </c>
      <c r="E76" s="20">
        <v>183.99</v>
      </c>
      <c r="F76" s="20">
        <v>218.8</v>
      </c>
      <c r="G76" s="20">
        <v>182.77</v>
      </c>
      <c r="H76" s="17">
        <f t="shared" si="0"/>
        <v>119.9</v>
      </c>
      <c r="I76" s="17">
        <f t="shared" si="1"/>
        <v>218.8</v>
      </c>
      <c r="J76" s="17">
        <f t="shared" si="2"/>
        <v>175.586</v>
      </c>
      <c r="K76" s="18">
        <f t="shared" si="3"/>
        <v>0.8248540450375312</v>
      </c>
      <c r="L76" s="66">
        <v>45195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ht="18.75">
      <c r="A77" s="39" t="s">
        <v>103</v>
      </c>
      <c r="B77" s="16" t="s">
        <v>104</v>
      </c>
      <c r="C77" s="17">
        <v>179.99</v>
      </c>
      <c r="D77" s="65">
        <v>175.99</v>
      </c>
      <c r="E77" s="17">
        <v>119.99</v>
      </c>
      <c r="F77" s="17">
        <v>178.99</v>
      </c>
      <c r="G77" s="17">
        <v>179.99</v>
      </c>
      <c r="H77" s="17">
        <f t="shared" si="0"/>
        <v>119.99</v>
      </c>
      <c r="I77" s="17">
        <f t="shared" si="1"/>
        <v>179.99</v>
      </c>
      <c r="J77" s="17">
        <f t="shared" si="2"/>
        <v>166.99</v>
      </c>
      <c r="K77" s="18">
        <f t="shared" si="3"/>
        <v>0.5000416701391783</v>
      </c>
      <c r="L77" s="66">
        <v>45195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ht="18.75">
      <c r="A78" s="39" t="s">
        <v>59</v>
      </c>
      <c r="B78" s="16" t="s">
        <v>60</v>
      </c>
      <c r="C78" s="17">
        <v>149.98</v>
      </c>
      <c r="D78" s="65">
        <v>179.21</v>
      </c>
      <c r="E78" s="17">
        <v>99.9</v>
      </c>
      <c r="F78" s="17">
        <v>172.54</v>
      </c>
      <c r="G78" s="17" t="s">
        <v>21</v>
      </c>
      <c r="H78" s="17">
        <f t="shared" si="0"/>
        <v>99.9</v>
      </c>
      <c r="I78" s="17">
        <f t="shared" si="1"/>
        <v>179.21</v>
      </c>
      <c r="J78" s="17">
        <f t="shared" si="2"/>
        <v>150.4075</v>
      </c>
      <c r="K78" s="18">
        <f t="shared" si="3"/>
        <v>0.793893893893894</v>
      </c>
      <c r="L78" s="66">
        <v>45197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ht="33.75">
      <c r="A79" s="39" t="s">
        <v>118</v>
      </c>
      <c r="B79" s="16" t="s">
        <v>30</v>
      </c>
      <c r="C79" s="17">
        <v>106.84</v>
      </c>
      <c r="D79" s="65">
        <v>179.99</v>
      </c>
      <c r="E79" s="17">
        <v>104.99</v>
      </c>
      <c r="F79" s="17">
        <v>104.9</v>
      </c>
      <c r="G79" s="17">
        <v>149.16</v>
      </c>
      <c r="H79" s="17">
        <f t="shared" si="0"/>
        <v>104.9</v>
      </c>
      <c r="I79" s="17">
        <f t="shared" si="1"/>
        <v>179.99</v>
      </c>
      <c r="J79" s="17">
        <f t="shared" si="2"/>
        <v>129.176</v>
      </c>
      <c r="K79" s="18">
        <f t="shared" si="3"/>
        <v>0.7158245948522401</v>
      </c>
      <c r="L79" s="68">
        <v>45194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ht="18.75">
      <c r="A80" s="39" t="s">
        <v>36</v>
      </c>
      <c r="B80" s="16" t="s">
        <v>28</v>
      </c>
      <c r="C80" s="20">
        <v>141</v>
      </c>
      <c r="D80" s="67">
        <v>189.5</v>
      </c>
      <c r="E80" s="20">
        <v>143.91</v>
      </c>
      <c r="F80" s="20">
        <v>175</v>
      </c>
      <c r="G80" s="20">
        <v>189.9</v>
      </c>
      <c r="H80" s="17">
        <f t="shared" si="0"/>
        <v>141</v>
      </c>
      <c r="I80" s="17">
        <f t="shared" si="1"/>
        <v>189.9</v>
      </c>
      <c r="J80" s="17">
        <f t="shared" si="2"/>
        <v>167.862</v>
      </c>
      <c r="K80" s="18">
        <f t="shared" si="3"/>
        <v>0.3468085106382979</v>
      </c>
      <c r="L80" s="66">
        <v>45194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ht="18.75">
      <c r="A81" s="23" t="s">
        <v>138</v>
      </c>
      <c r="B81" s="16" t="s">
        <v>139</v>
      </c>
      <c r="C81" s="17">
        <v>159</v>
      </c>
      <c r="D81" s="65">
        <v>189.9</v>
      </c>
      <c r="E81" s="17">
        <v>189.9</v>
      </c>
      <c r="F81" s="17">
        <v>189.9</v>
      </c>
      <c r="G81" s="17">
        <v>189.9</v>
      </c>
      <c r="H81" s="17">
        <f t="shared" si="0"/>
        <v>159</v>
      </c>
      <c r="I81" s="17">
        <f t="shared" si="1"/>
        <v>189.9</v>
      </c>
      <c r="J81" s="17">
        <f t="shared" si="2"/>
        <v>183.72</v>
      </c>
      <c r="K81" s="18">
        <f t="shared" si="3"/>
        <v>0.1943396226415095</v>
      </c>
      <c r="L81" s="66">
        <v>45197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ht="18.75">
      <c r="A82" s="39" t="s">
        <v>16</v>
      </c>
      <c r="B82" s="16" t="s">
        <v>14</v>
      </c>
      <c r="C82" s="20">
        <v>196.98</v>
      </c>
      <c r="D82" s="67">
        <v>194.64</v>
      </c>
      <c r="E82" s="20">
        <v>199.99</v>
      </c>
      <c r="F82" s="20">
        <v>213.99</v>
      </c>
      <c r="G82" s="20">
        <v>229.99</v>
      </c>
      <c r="H82" s="17">
        <f t="shared" si="0"/>
        <v>194.64</v>
      </c>
      <c r="I82" s="17">
        <f t="shared" si="1"/>
        <v>229.99</v>
      </c>
      <c r="J82" s="17">
        <f t="shared" si="2"/>
        <v>207.118</v>
      </c>
      <c r="K82" s="18">
        <f t="shared" si="3"/>
        <v>0.1816173448417593</v>
      </c>
      <c r="L82" s="16" t="s">
        <v>158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ht="18.75">
      <c r="A83" s="39" t="s">
        <v>71</v>
      </c>
      <c r="B83" s="16" t="s">
        <v>28</v>
      </c>
      <c r="C83" s="17">
        <v>99.99</v>
      </c>
      <c r="D83" s="65">
        <v>196.52</v>
      </c>
      <c r="E83" s="17">
        <v>149</v>
      </c>
      <c r="F83" s="17">
        <v>164.99</v>
      </c>
      <c r="G83" s="17">
        <v>125.99</v>
      </c>
      <c r="H83" s="17">
        <f t="shared" si="0"/>
        <v>99.99</v>
      </c>
      <c r="I83" s="17">
        <f t="shared" si="1"/>
        <v>196.52</v>
      </c>
      <c r="J83" s="17">
        <f t="shared" si="2"/>
        <v>147.298</v>
      </c>
      <c r="K83" s="18">
        <f t="shared" si="3"/>
        <v>0.9653965396539657</v>
      </c>
      <c r="L83" s="68">
        <v>45194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ht="18.75">
      <c r="A84" s="39" t="s">
        <v>31</v>
      </c>
      <c r="B84" s="16" t="s">
        <v>28</v>
      </c>
      <c r="C84" s="20">
        <v>195</v>
      </c>
      <c r="D84" s="67">
        <v>199.9</v>
      </c>
      <c r="E84" s="20">
        <v>189.9</v>
      </c>
      <c r="F84" s="20">
        <v>408.15</v>
      </c>
      <c r="G84" s="20" t="s">
        <v>21</v>
      </c>
      <c r="H84" s="17">
        <f t="shared" si="0"/>
        <v>189.9</v>
      </c>
      <c r="I84" s="17">
        <f t="shared" si="1"/>
        <v>408.15</v>
      </c>
      <c r="J84" s="17">
        <f t="shared" si="2"/>
        <v>248.2375</v>
      </c>
      <c r="K84" s="18">
        <f t="shared" si="3"/>
        <v>1.149289099526066</v>
      </c>
      <c r="L84" s="66">
        <v>45195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:42" ht="18.75">
      <c r="A85" s="39" t="s">
        <v>27</v>
      </c>
      <c r="B85" s="16" t="s">
        <v>28</v>
      </c>
      <c r="C85" s="20">
        <v>199.99</v>
      </c>
      <c r="D85" s="67">
        <v>202.93</v>
      </c>
      <c r="E85" s="20">
        <v>187.9</v>
      </c>
      <c r="F85" s="20">
        <v>206.69</v>
      </c>
      <c r="G85" s="20">
        <v>187.9</v>
      </c>
      <c r="H85" s="17">
        <f t="shared" si="0"/>
        <v>187.9</v>
      </c>
      <c r="I85" s="17">
        <f t="shared" si="1"/>
        <v>206.69</v>
      </c>
      <c r="J85" s="17">
        <f t="shared" si="2"/>
        <v>197.08200000000002</v>
      </c>
      <c r="K85" s="18">
        <f t="shared" si="3"/>
        <v>0.09999999999999987</v>
      </c>
      <c r="L85" s="66">
        <v>45194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 ht="18.75">
      <c r="A86" s="39" t="s">
        <v>19</v>
      </c>
      <c r="B86" s="16" t="s">
        <v>18</v>
      </c>
      <c r="C86" s="17">
        <v>221</v>
      </c>
      <c r="D86" s="65">
        <v>209.79</v>
      </c>
      <c r="E86" s="17">
        <v>211.9</v>
      </c>
      <c r="F86" s="17">
        <v>234.38</v>
      </c>
      <c r="G86" s="17">
        <v>234.9</v>
      </c>
      <c r="H86" s="17">
        <f t="shared" si="0"/>
        <v>209.79</v>
      </c>
      <c r="I86" s="17">
        <f t="shared" si="1"/>
        <v>234.9</v>
      </c>
      <c r="J86" s="17">
        <f t="shared" si="2"/>
        <v>222.394</v>
      </c>
      <c r="K86" s="18">
        <f t="shared" si="3"/>
        <v>0.11969111969111967</v>
      </c>
      <c r="L86" s="68">
        <v>45194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 ht="18.75">
      <c r="A87" s="39" t="s">
        <v>11</v>
      </c>
      <c r="B87" s="16" t="s">
        <v>12</v>
      </c>
      <c r="C87" s="17">
        <v>168.89</v>
      </c>
      <c r="D87" s="65">
        <v>218.18</v>
      </c>
      <c r="E87" s="17">
        <v>270.38</v>
      </c>
      <c r="F87" s="17">
        <v>169.99</v>
      </c>
      <c r="G87" s="17">
        <v>184.99</v>
      </c>
      <c r="H87" s="17">
        <f t="shared" si="0"/>
        <v>168.89</v>
      </c>
      <c r="I87" s="17">
        <f t="shared" si="1"/>
        <v>270.38</v>
      </c>
      <c r="J87" s="17">
        <f t="shared" si="2"/>
        <v>202.48600000000002</v>
      </c>
      <c r="K87" s="18">
        <f t="shared" si="3"/>
        <v>0.6009236781336966</v>
      </c>
      <c r="L87" s="66">
        <v>45191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 ht="18.75">
      <c r="A88" s="23" t="s">
        <v>40</v>
      </c>
      <c r="B88" s="23" t="s">
        <v>39</v>
      </c>
      <c r="C88" s="20">
        <v>179</v>
      </c>
      <c r="D88" s="67">
        <v>219</v>
      </c>
      <c r="E88" s="20">
        <v>184.9</v>
      </c>
      <c r="F88" s="20">
        <v>209</v>
      </c>
      <c r="G88" s="20" t="s">
        <v>21</v>
      </c>
      <c r="H88" s="17">
        <f t="shared" si="0"/>
        <v>179</v>
      </c>
      <c r="I88" s="17">
        <f t="shared" si="1"/>
        <v>219</v>
      </c>
      <c r="J88" s="17">
        <f t="shared" si="2"/>
        <v>197.975</v>
      </c>
      <c r="K88" s="18">
        <f t="shared" si="3"/>
        <v>0.22346368715083798</v>
      </c>
      <c r="L88" s="66">
        <v>45197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 ht="18.75">
      <c r="A89" s="39" t="s">
        <v>17</v>
      </c>
      <c r="B89" s="16" t="s">
        <v>18</v>
      </c>
      <c r="C89" s="17">
        <v>308.97</v>
      </c>
      <c r="D89" s="65">
        <v>249.9</v>
      </c>
      <c r="E89" s="17">
        <v>250</v>
      </c>
      <c r="F89" s="17">
        <v>289.9</v>
      </c>
      <c r="G89" s="17">
        <v>269.9</v>
      </c>
      <c r="H89" s="17">
        <f t="shared" si="0"/>
        <v>249.9</v>
      </c>
      <c r="I89" s="17">
        <f t="shared" si="1"/>
        <v>308.97</v>
      </c>
      <c r="J89" s="17">
        <f t="shared" si="2"/>
        <v>273.73400000000004</v>
      </c>
      <c r="K89" s="18">
        <f t="shared" si="3"/>
        <v>0.23637454981992811</v>
      </c>
      <c r="L89" s="68">
        <v>45194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 ht="18.75">
      <c r="A90" s="39" t="s">
        <v>123</v>
      </c>
      <c r="B90" s="16" t="s">
        <v>12</v>
      </c>
      <c r="C90" s="17">
        <v>207.9</v>
      </c>
      <c r="D90" s="65">
        <v>254.99</v>
      </c>
      <c r="E90" s="17">
        <v>279.43</v>
      </c>
      <c r="F90" s="17">
        <v>349.99</v>
      </c>
      <c r="G90" s="17">
        <v>259.99</v>
      </c>
      <c r="H90" s="17">
        <f t="shared" si="0"/>
        <v>207.9</v>
      </c>
      <c r="I90" s="17">
        <f t="shared" si="1"/>
        <v>349.99</v>
      </c>
      <c r="J90" s="17">
        <f t="shared" si="2"/>
        <v>270.46</v>
      </c>
      <c r="K90" s="18">
        <f t="shared" si="3"/>
        <v>0.6834535834535835</v>
      </c>
      <c r="L90" s="66">
        <v>45195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 ht="18.75">
      <c r="A91" s="39" t="s">
        <v>154</v>
      </c>
      <c r="B91" s="16" t="s">
        <v>104</v>
      </c>
      <c r="C91" s="20">
        <v>268.99</v>
      </c>
      <c r="D91" s="71">
        <v>263.99</v>
      </c>
      <c r="E91" s="16">
        <v>328.99</v>
      </c>
      <c r="F91" s="16" t="s">
        <v>21</v>
      </c>
      <c r="G91" s="16" t="s">
        <v>21</v>
      </c>
      <c r="H91" s="17">
        <f t="shared" si="0"/>
        <v>263.99</v>
      </c>
      <c r="I91" s="17">
        <f t="shared" si="1"/>
        <v>328.99</v>
      </c>
      <c r="J91" s="17">
        <f t="shared" si="2"/>
        <v>287.3233333333333</v>
      </c>
      <c r="K91" s="18">
        <f t="shared" si="3"/>
        <v>0.24622144778211297</v>
      </c>
      <c r="L91" s="68">
        <v>45195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 ht="18.75">
      <c r="A92" s="39" t="s">
        <v>121</v>
      </c>
      <c r="B92" s="16" t="s">
        <v>26</v>
      </c>
      <c r="C92" s="17">
        <v>239.9</v>
      </c>
      <c r="D92" s="65">
        <v>273.45</v>
      </c>
      <c r="E92" s="17">
        <v>269.98</v>
      </c>
      <c r="F92" s="17">
        <v>307.99</v>
      </c>
      <c r="G92" s="17" t="s">
        <v>21</v>
      </c>
      <c r="H92" s="17">
        <f t="shared" si="0"/>
        <v>239.9</v>
      </c>
      <c r="I92" s="17">
        <f t="shared" si="1"/>
        <v>307.99</v>
      </c>
      <c r="J92" s="17">
        <f t="shared" si="2"/>
        <v>272.83</v>
      </c>
      <c r="K92" s="18">
        <f t="shared" si="3"/>
        <v>0.2838265944143392</v>
      </c>
      <c r="L92" s="66">
        <v>45195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 ht="18.75">
      <c r="A93" s="23" t="s">
        <v>54</v>
      </c>
      <c r="B93" s="23" t="s">
        <v>55</v>
      </c>
      <c r="C93" s="17">
        <v>257</v>
      </c>
      <c r="D93" s="65">
        <v>275</v>
      </c>
      <c r="E93" s="17">
        <v>289</v>
      </c>
      <c r="F93" s="17">
        <v>282.34</v>
      </c>
      <c r="G93" s="17" t="s">
        <v>21</v>
      </c>
      <c r="H93" s="17">
        <f t="shared" si="0"/>
        <v>257</v>
      </c>
      <c r="I93" s="17">
        <f t="shared" si="1"/>
        <v>289</v>
      </c>
      <c r="J93" s="17">
        <f t="shared" si="2"/>
        <v>275.835</v>
      </c>
      <c r="K93" s="18">
        <f t="shared" si="3"/>
        <v>0.1245136186770428</v>
      </c>
      <c r="L93" s="66">
        <v>45191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 ht="18.75">
      <c r="A94" s="39" t="s">
        <v>122</v>
      </c>
      <c r="B94" s="16" t="s">
        <v>60</v>
      </c>
      <c r="C94" s="17">
        <v>219</v>
      </c>
      <c r="D94" s="65">
        <v>277.99</v>
      </c>
      <c r="E94" s="17">
        <v>249.8</v>
      </c>
      <c r="F94" s="17">
        <v>299</v>
      </c>
      <c r="G94" s="17" t="s">
        <v>21</v>
      </c>
      <c r="H94" s="17">
        <f t="shared" si="0"/>
        <v>219</v>
      </c>
      <c r="I94" s="17">
        <f t="shared" si="1"/>
        <v>299</v>
      </c>
      <c r="J94" s="17">
        <f t="shared" si="2"/>
        <v>261.4475</v>
      </c>
      <c r="K94" s="18">
        <f t="shared" si="3"/>
        <v>0.365296803652968</v>
      </c>
      <c r="L94" s="66">
        <v>45195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 ht="18.75">
      <c r="A95" s="39" t="s">
        <v>124</v>
      </c>
      <c r="B95" s="16" t="s">
        <v>125</v>
      </c>
      <c r="C95" s="17">
        <v>289.64</v>
      </c>
      <c r="D95" s="65">
        <v>299</v>
      </c>
      <c r="E95" s="17">
        <v>305.99</v>
      </c>
      <c r="F95" s="17">
        <v>383</v>
      </c>
      <c r="G95" s="17">
        <v>249.99</v>
      </c>
      <c r="H95" s="17">
        <f t="shared" si="0"/>
        <v>249.99</v>
      </c>
      <c r="I95" s="17">
        <f t="shared" si="1"/>
        <v>383</v>
      </c>
      <c r="J95" s="17">
        <f t="shared" si="2"/>
        <v>305.524</v>
      </c>
      <c r="K95" s="18">
        <f t="shared" si="3"/>
        <v>0.532061282451298</v>
      </c>
      <c r="L95" s="66">
        <v>45195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:42" ht="18.75">
      <c r="A96" s="41" t="s">
        <v>23</v>
      </c>
      <c r="B96" s="16" t="s">
        <v>24</v>
      </c>
      <c r="C96" s="17">
        <v>249</v>
      </c>
      <c r="D96" s="65">
        <v>345.9</v>
      </c>
      <c r="E96" s="17">
        <v>334.9</v>
      </c>
      <c r="F96" s="17">
        <v>364.9</v>
      </c>
      <c r="G96" s="17" t="s">
        <v>21</v>
      </c>
      <c r="H96" s="17">
        <f t="shared" si="0"/>
        <v>249</v>
      </c>
      <c r="I96" s="17">
        <f t="shared" si="1"/>
        <v>364.9</v>
      </c>
      <c r="J96" s="17">
        <f t="shared" si="2"/>
        <v>323.67499999999995</v>
      </c>
      <c r="K96" s="18">
        <f t="shared" si="3"/>
        <v>0.4654618473895582</v>
      </c>
      <c r="L96" s="68">
        <v>45194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8.75">
      <c r="A97" s="23" t="s">
        <v>148</v>
      </c>
      <c r="B97" s="23" t="s">
        <v>12</v>
      </c>
      <c r="C97" s="17">
        <v>379.99</v>
      </c>
      <c r="D97" s="65">
        <v>349.99</v>
      </c>
      <c r="E97" s="17">
        <v>432.99</v>
      </c>
      <c r="F97" s="17">
        <v>494</v>
      </c>
      <c r="G97" s="17" t="s">
        <v>21</v>
      </c>
      <c r="H97" s="17">
        <f t="shared" si="0"/>
        <v>349.99</v>
      </c>
      <c r="I97" s="17">
        <f t="shared" si="1"/>
        <v>494</v>
      </c>
      <c r="J97" s="17">
        <f t="shared" si="2"/>
        <v>414.2425</v>
      </c>
      <c r="K97" s="18">
        <f t="shared" si="3"/>
        <v>0.41146889911140305</v>
      </c>
      <c r="L97" s="66">
        <v>45191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8.75">
      <c r="A98" s="39" t="s">
        <v>146</v>
      </c>
      <c r="B98" s="16" t="s">
        <v>147</v>
      </c>
      <c r="C98" s="17">
        <v>319.9</v>
      </c>
      <c r="D98" s="65">
        <v>372.9</v>
      </c>
      <c r="E98" s="17">
        <v>347.36</v>
      </c>
      <c r="F98" s="17">
        <v>599.99</v>
      </c>
      <c r="G98" s="17">
        <v>399.99</v>
      </c>
      <c r="H98" s="17">
        <f t="shared" si="0"/>
        <v>319.9</v>
      </c>
      <c r="I98" s="17">
        <f t="shared" si="1"/>
        <v>599.99</v>
      </c>
      <c r="J98" s="17">
        <f t="shared" si="2"/>
        <v>408.02799999999996</v>
      </c>
      <c r="K98" s="18">
        <f t="shared" si="3"/>
        <v>0.8755548608940296</v>
      </c>
      <c r="L98" s="66">
        <v>45191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18.75">
      <c r="A99" s="39" t="s">
        <v>22</v>
      </c>
      <c r="B99" s="16" t="s">
        <v>18</v>
      </c>
      <c r="C99" s="17">
        <v>281.51</v>
      </c>
      <c r="D99" s="65">
        <v>422.9</v>
      </c>
      <c r="E99" s="17">
        <v>286.99</v>
      </c>
      <c r="F99" s="17">
        <v>328.9</v>
      </c>
      <c r="G99" s="17">
        <v>380.18</v>
      </c>
      <c r="H99" s="17">
        <f t="shared" si="0"/>
        <v>281.51</v>
      </c>
      <c r="I99" s="17">
        <f t="shared" si="1"/>
        <v>422.9</v>
      </c>
      <c r="J99" s="17">
        <f t="shared" si="2"/>
        <v>340.096</v>
      </c>
      <c r="K99" s="18">
        <f t="shared" si="3"/>
        <v>0.5022556925153636</v>
      </c>
      <c r="L99" s="68">
        <v>45194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8.75">
      <c r="A100" s="39" t="s">
        <v>20</v>
      </c>
      <c r="B100" s="16" t="s">
        <v>12</v>
      </c>
      <c r="C100" s="17">
        <v>397.97</v>
      </c>
      <c r="D100" s="65">
        <v>461.97</v>
      </c>
      <c r="E100" s="17">
        <v>403.99</v>
      </c>
      <c r="F100" s="17">
        <v>599.99</v>
      </c>
      <c r="G100" s="17" t="s">
        <v>21</v>
      </c>
      <c r="H100" s="17">
        <f t="shared" si="0"/>
        <v>397.97</v>
      </c>
      <c r="I100" s="17">
        <f t="shared" si="1"/>
        <v>599.99</v>
      </c>
      <c r="J100" s="17">
        <f t="shared" si="2"/>
        <v>465.98</v>
      </c>
      <c r="K100" s="18">
        <f t="shared" si="3"/>
        <v>0.507626202980124</v>
      </c>
      <c r="L100" s="68">
        <v>45194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ht="18.75">
      <c r="A101" s="39" t="s">
        <v>32</v>
      </c>
      <c r="B101" s="16" t="s">
        <v>33</v>
      </c>
      <c r="C101" s="20">
        <v>102.9</v>
      </c>
      <c r="D101" s="67" t="s">
        <v>21</v>
      </c>
      <c r="E101" s="20">
        <v>144.49</v>
      </c>
      <c r="F101" s="20">
        <v>150</v>
      </c>
      <c r="G101" s="20">
        <v>109.99</v>
      </c>
      <c r="H101" s="17">
        <f t="shared" si="0"/>
        <v>102.9</v>
      </c>
      <c r="I101" s="17">
        <f t="shared" si="1"/>
        <v>150</v>
      </c>
      <c r="J101" s="17">
        <f t="shared" si="2"/>
        <v>126.845</v>
      </c>
      <c r="K101" s="18">
        <f t="shared" si="3"/>
        <v>0.4577259475218658</v>
      </c>
      <c r="L101" s="68">
        <v>45194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8.75">
      <c r="A102" s="39" t="s">
        <v>52</v>
      </c>
      <c r="B102" s="16" t="s">
        <v>53</v>
      </c>
      <c r="C102" s="17" t="s">
        <v>21</v>
      </c>
      <c r="D102" s="65" t="s">
        <v>21</v>
      </c>
      <c r="E102" s="17">
        <v>221.7</v>
      </c>
      <c r="F102" s="17">
        <v>164.97</v>
      </c>
      <c r="G102" s="17">
        <v>198.53</v>
      </c>
      <c r="H102" s="17">
        <f t="shared" si="0"/>
        <v>164.97</v>
      </c>
      <c r="I102" s="17">
        <f t="shared" si="1"/>
        <v>221.7</v>
      </c>
      <c r="J102" s="17">
        <f t="shared" si="2"/>
        <v>195.0666666666667</v>
      </c>
      <c r="K102" s="18">
        <f t="shared" si="3"/>
        <v>0.34388070558283323</v>
      </c>
      <c r="L102" s="66">
        <v>45197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8.75">
      <c r="A103" s="23" t="s">
        <v>129</v>
      </c>
      <c r="B103" s="23" t="s">
        <v>55</v>
      </c>
      <c r="C103" s="17">
        <v>429.99</v>
      </c>
      <c r="D103" s="65" t="s">
        <v>21</v>
      </c>
      <c r="E103" s="17">
        <v>429.99</v>
      </c>
      <c r="F103" s="17">
        <v>596.39</v>
      </c>
      <c r="G103" s="17" t="s">
        <v>21</v>
      </c>
      <c r="H103" s="17">
        <f t="shared" si="0"/>
        <v>429.99</v>
      </c>
      <c r="I103" s="17">
        <f t="shared" si="1"/>
        <v>596.39</v>
      </c>
      <c r="J103" s="17">
        <f t="shared" si="2"/>
        <v>485.45666666666665</v>
      </c>
      <c r="K103" s="18">
        <f t="shared" si="3"/>
        <v>0.3869857438545081</v>
      </c>
      <c r="L103" s="66">
        <v>45191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ht="18.75">
      <c r="A104" s="42"/>
      <c r="B104" s="28"/>
      <c r="C104" s="29"/>
      <c r="D104" s="29"/>
      <c r="E104" s="29"/>
      <c r="F104" s="29"/>
      <c r="G104" s="29"/>
      <c r="H104" s="30"/>
      <c r="I104" s="30"/>
      <c r="J104" s="30"/>
      <c r="K104" s="31"/>
      <c r="L104" s="28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1:42" ht="18.75">
      <c r="A105" s="42"/>
      <c r="B105" s="28"/>
      <c r="C105" s="29"/>
      <c r="D105" s="29"/>
      <c r="E105" s="29"/>
      <c r="F105" s="29"/>
      <c r="G105" s="29"/>
      <c r="H105" s="30"/>
      <c r="I105" s="30"/>
      <c r="J105" s="30"/>
      <c r="K105" s="31"/>
      <c r="L105" s="28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42" ht="18.75">
      <c r="A106" s="42"/>
      <c r="B106" s="28"/>
      <c r="C106" s="29"/>
      <c r="D106" s="29"/>
      <c r="E106" s="29"/>
      <c r="F106" s="29"/>
      <c r="G106" s="29"/>
      <c r="H106" s="30"/>
      <c r="I106" s="30"/>
      <c r="J106" s="30"/>
      <c r="K106" s="31"/>
      <c r="L106" s="28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1:42" ht="18.75">
      <c r="A107" s="42"/>
      <c r="B107" s="28"/>
      <c r="C107" s="29"/>
      <c r="D107" s="29"/>
      <c r="E107" s="29"/>
      <c r="F107" s="29"/>
      <c r="G107" s="29"/>
      <c r="H107" s="30"/>
      <c r="I107" s="30"/>
      <c r="J107" s="30"/>
      <c r="K107" s="31"/>
      <c r="L107" s="28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42" ht="18.75">
      <c r="A108" s="42"/>
      <c r="B108" s="28"/>
      <c r="C108" s="29"/>
      <c r="D108" s="29"/>
      <c r="E108" s="29"/>
      <c r="F108" s="29"/>
      <c r="G108" s="29"/>
      <c r="H108" s="30"/>
      <c r="I108" s="30"/>
      <c r="J108" s="30"/>
      <c r="K108" s="31"/>
      <c r="L108" s="28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1:42" ht="18.75">
      <c r="A109" s="42"/>
      <c r="B109" s="28"/>
      <c r="C109" s="29"/>
      <c r="D109" s="29"/>
      <c r="E109" s="29"/>
      <c r="F109" s="29"/>
      <c r="G109" s="29"/>
      <c r="H109" s="30"/>
      <c r="I109" s="30"/>
      <c r="J109" s="30"/>
      <c r="K109" s="31"/>
      <c r="L109" s="28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1:42" ht="18.75">
      <c r="A110" s="42"/>
      <c r="B110" s="28"/>
      <c r="C110" s="29"/>
      <c r="D110" s="29"/>
      <c r="E110" s="29"/>
      <c r="F110" s="29"/>
      <c r="G110" s="29"/>
      <c r="H110" s="30"/>
      <c r="I110" s="30"/>
      <c r="J110" s="30"/>
      <c r="K110" s="31"/>
      <c r="L110" s="28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1:42" ht="18.75">
      <c r="A111" s="42"/>
      <c r="B111" s="28"/>
      <c r="C111" s="29"/>
      <c r="D111" s="29"/>
      <c r="E111" s="29"/>
      <c r="F111" s="29"/>
      <c r="G111" s="29"/>
      <c r="H111" s="30"/>
      <c r="I111" s="30"/>
      <c r="J111" s="30"/>
      <c r="K111" s="31"/>
      <c r="L111" s="28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1:42" ht="18.75">
      <c r="A112" s="42"/>
      <c r="B112" s="28"/>
      <c r="C112" s="29"/>
      <c r="D112" s="29"/>
      <c r="E112" s="29"/>
      <c r="F112" s="29"/>
      <c r="G112" s="29"/>
      <c r="H112" s="30"/>
      <c r="I112" s="30"/>
      <c r="J112" s="30"/>
      <c r="K112" s="31"/>
      <c r="L112" s="28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1:42" ht="18.75">
      <c r="A113" s="42"/>
      <c r="B113" s="28"/>
      <c r="C113" s="29"/>
      <c r="D113" s="29"/>
      <c r="E113" s="29"/>
      <c r="F113" s="29"/>
      <c r="G113" s="29"/>
      <c r="H113" s="30"/>
      <c r="I113" s="30"/>
      <c r="J113" s="30"/>
      <c r="K113" s="31"/>
      <c r="L113" s="28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1:42" ht="18.75">
      <c r="A114" s="42"/>
      <c r="B114" s="28"/>
      <c r="C114" s="29"/>
      <c r="D114" s="29"/>
      <c r="E114" s="29"/>
      <c r="F114" s="29"/>
      <c r="G114" s="29"/>
      <c r="H114" s="30"/>
      <c r="I114" s="30"/>
      <c r="J114" s="30"/>
      <c r="K114" s="31"/>
      <c r="L114" s="28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1:42" ht="18.75">
      <c r="A115" s="42"/>
      <c r="B115" s="28"/>
      <c r="C115" s="29"/>
      <c r="D115" s="29"/>
      <c r="E115" s="29"/>
      <c r="F115" s="29"/>
      <c r="G115" s="29"/>
      <c r="H115" s="30"/>
      <c r="I115" s="30"/>
      <c r="J115" s="30"/>
      <c r="K115" s="31"/>
      <c r="L115" s="28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1:42" ht="18.75">
      <c r="A116" s="42"/>
      <c r="B116" s="28"/>
      <c r="C116" s="29"/>
      <c r="D116" s="29"/>
      <c r="E116" s="29"/>
      <c r="F116" s="29"/>
      <c r="G116" s="29"/>
      <c r="H116" s="30"/>
      <c r="I116" s="30"/>
      <c r="J116" s="30"/>
      <c r="K116" s="31"/>
      <c r="L116" s="28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</row>
  </sheetData>
  <sheetProtection password="913F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116"/>
  <sheetViews>
    <sheetView zoomScale="64" zoomScaleNormal="64" workbookViewId="0" topLeftCell="C67">
      <selection activeCell="D80" sqref="D80"/>
    </sheetView>
  </sheetViews>
  <sheetFormatPr defaultColWidth="9.140625" defaultRowHeight="12.75"/>
  <cols>
    <col min="1" max="1" width="165.28125" style="33" customWidth="1"/>
    <col min="2" max="2" width="37.57421875" style="2" customWidth="1"/>
    <col min="3" max="3" width="38.28125" style="3" customWidth="1"/>
    <col min="4" max="4" width="37.57421875" style="3" customWidth="1"/>
    <col min="5" max="5" width="50.7109375" style="3" customWidth="1"/>
    <col min="6" max="6" width="47.421875" style="3" customWidth="1"/>
    <col min="7" max="7" width="35.421875" style="3" customWidth="1"/>
    <col min="8" max="8" width="55.140625" style="4" customWidth="1"/>
    <col min="9" max="10" width="35.140625" style="4" customWidth="1"/>
    <col min="11" max="11" width="35.140625" style="5" customWidth="1"/>
    <col min="12" max="12" width="35.140625" style="61" customWidth="1"/>
    <col min="13" max="41" width="11.421875" style="6" customWidth="1"/>
    <col min="42" max="42" width="11.00390625" style="0" customWidth="1"/>
    <col min="43" max="16384" width="11.57421875" style="0" customWidth="1"/>
  </cols>
  <sheetData>
    <row r="1" spans="1:12" ht="34.5">
      <c r="A1" s="8" t="s">
        <v>0</v>
      </c>
      <c r="B1" s="9" t="s">
        <v>1</v>
      </c>
      <c r="C1" s="10" t="s">
        <v>2</v>
      </c>
      <c r="D1" s="10" t="s">
        <v>3</v>
      </c>
      <c r="E1" s="62" t="s">
        <v>4</v>
      </c>
      <c r="F1" s="10" t="s">
        <v>5</v>
      </c>
      <c r="G1" s="10" t="s">
        <v>6</v>
      </c>
      <c r="H1" s="11" t="s">
        <v>7</v>
      </c>
      <c r="I1" s="12" t="s">
        <v>8</v>
      </c>
      <c r="J1" s="13" t="s">
        <v>9</v>
      </c>
      <c r="K1" s="63" t="s">
        <v>10</v>
      </c>
      <c r="L1" s="64" t="s">
        <v>155</v>
      </c>
    </row>
    <row r="2" spans="1:42" ht="18.75">
      <c r="A2" s="39" t="s">
        <v>78</v>
      </c>
      <c r="B2" s="16" t="s">
        <v>79</v>
      </c>
      <c r="C2" s="17">
        <v>13.9</v>
      </c>
      <c r="D2" s="17">
        <v>11.9</v>
      </c>
      <c r="E2" s="65">
        <v>8.5</v>
      </c>
      <c r="F2" s="17">
        <v>16.9</v>
      </c>
      <c r="G2" s="17">
        <v>21.89</v>
      </c>
      <c r="H2" s="17">
        <f aca="true" t="shared" si="0" ref="H2:H103">MIN(C2:G2)</f>
        <v>8.5</v>
      </c>
      <c r="I2" s="17">
        <f aca="true" t="shared" si="1" ref="I2:I103">MAX(C2:G2)</f>
        <v>21.89</v>
      </c>
      <c r="J2" s="17">
        <f aca="true" t="shared" si="2" ref="J2:J103">AVERAGE(C2:G2)</f>
        <v>14.618</v>
      </c>
      <c r="K2" s="18">
        <f aca="true" t="shared" si="3" ref="K2:K103">I2/H2-1</f>
        <v>1.5752941176470587</v>
      </c>
      <c r="L2" s="16" t="s">
        <v>156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ht="18.75">
      <c r="A3" s="39" t="s">
        <v>84</v>
      </c>
      <c r="B3" s="16" t="s">
        <v>79</v>
      </c>
      <c r="C3" s="17">
        <v>16.4</v>
      </c>
      <c r="D3" s="17">
        <v>20.39</v>
      </c>
      <c r="E3" s="65">
        <v>21.99</v>
      </c>
      <c r="F3" s="17">
        <v>21.99</v>
      </c>
      <c r="G3" s="17">
        <v>19.98</v>
      </c>
      <c r="H3" s="17">
        <f t="shared" si="0"/>
        <v>16.4</v>
      </c>
      <c r="I3" s="17">
        <f t="shared" si="1"/>
        <v>21.99</v>
      </c>
      <c r="J3" s="17">
        <f t="shared" si="2"/>
        <v>20.15</v>
      </c>
      <c r="K3" s="18">
        <f t="shared" si="3"/>
        <v>0.34085365853658534</v>
      </c>
      <c r="L3" s="16" t="s">
        <v>156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ht="18.75">
      <c r="A4" s="39" t="s">
        <v>94</v>
      </c>
      <c r="B4" s="16" t="s">
        <v>74</v>
      </c>
      <c r="C4" s="17">
        <v>19.9</v>
      </c>
      <c r="D4" s="17">
        <v>25.49</v>
      </c>
      <c r="E4" s="65">
        <v>25.49</v>
      </c>
      <c r="F4" s="17">
        <v>24.48</v>
      </c>
      <c r="G4" s="17">
        <v>28.11</v>
      </c>
      <c r="H4" s="17">
        <f t="shared" si="0"/>
        <v>19.9</v>
      </c>
      <c r="I4" s="17">
        <f t="shared" si="1"/>
        <v>28.11</v>
      </c>
      <c r="J4" s="17">
        <f t="shared" si="2"/>
        <v>24.694</v>
      </c>
      <c r="K4" s="18">
        <f t="shared" si="3"/>
        <v>0.4125628140703519</v>
      </c>
      <c r="L4" s="16" t="s">
        <v>156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18.75">
      <c r="A5" s="39" t="s">
        <v>130</v>
      </c>
      <c r="B5" s="16" t="s">
        <v>88</v>
      </c>
      <c r="C5" s="20">
        <v>22.9</v>
      </c>
      <c r="D5" s="20">
        <v>29.99</v>
      </c>
      <c r="E5" s="67">
        <v>25.99</v>
      </c>
      <c r="F5" s="20">
        <v>29.99</v>
      </c>
      <c r="G5" s="20">
        <v>26.99</v>
      </c>
      <c r="H5" s="17">
        <f t="shared" si="0"/>
        <v>22.9</v>
      </c>
      <c r="I5" s="17">
        <f t="shared" si="1"/>
        <v>29.99</v>
      </c>
      <c r="J5" s="17">
        <f t="shared" si="2"/>
        <v>27.171999999999997</v>
      </c>
      <c r="K5" s="18">
        <f t="shared" si="3"/>
        <v>0.30960698689956323</v>
      </c>
      <c r="L5" s="68">
        <v>45195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18.75">
      <c r="A6" s="39" t="s">
        <v>131</v>
      </c>
      <c r="B6" s="16" t="s">
        <v>88</v>
      </c>
      <c r="C6" s="16" t="s">
        <v>21</v>
      </c>
      <c r="D6" s="20">
        <v>23.9</v>
      </c>
      <c r="E6" s="67">
        <v>26.99</v>
      </c>
      <c r="F6" s="20">
        <v>42.49</v>
      </c>
      <c r="G6" s="16" t="s">
        <v>21</v>
      </c>
      <c r="H6" s="17">
        <f t="shared" si="0"/>
        <v>23.9</v>
      </c>
      <c r="I6" s="17">
        <f t="shared" si="1"/>
        <v>42.49</v>
      </c>
      <c r="J6" s="17">
        <f t="shared" si="2"/>
        <v>31.126666666666665</v>
      </c>
      <c r="K6" s="18">
        <f t="shared" si="3"/>
        <v>0.777824267782427</v>
      </c>
      <c r="L6" s="68">
        <v>45195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8.75">
      <c r="A7" s="39" t="s">
        <v>61</v>
      </c>
      <c r="B7" s="16" t="s">
        <v>53</v>
      </c>
      <c r="C7" s="17">
        <v>35.19</v>
      </c>
      <c r="D7" s="17">
        <v>35.19</v>
      </c>
      <c r="E7" s="65">
        <v>31.45</v>
      </c>
      <c r="F7" s="17">
        <v>24.99</v>
      </c>
      <c r="G7" s="17">
        <v>29.99</v>
      </c>
      <c r="H7" s="17">
        <f t="shared" si="0"/>
        <v>24.99</v>
      </c>
      <c r="I7" s="17">
        <f t="shared" si="1"/>
        <v>35.19</v>
      </c>
      <c r="J7" s="17">
        <f t="shared" si="2"/>
        <v>31.362000000000002</v>
      </c>
      <c r="K7" s="18">
        <f t="shared" si="3"/>
        <v>0.40816326530612246</v>
      </c>
      <c r="L7" s="66">
        <v>45194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18.75">
      <c r="A8" s="39" t="s">
        <v>37</v>
      </c>
      <c r="B8" s="16" t="s">
        <v>28</v>
      </c>
      <c r="C8" s="20" t="s">
        <v>21</v>
      </c>
      <c r="D8" s="20">
        <v>30.59</v>
      </c>
      <c r="E8" s="67">
        <v>32.99</v>
      </c>
      <c r="F8" s="20">
        <v>29.99</v>
      </c>
      <c r="G8" s="20">
        <v>40.79</v>
      </c>
      <c r="H8" s="17">
        <f t="shared" si="0"/>
        <v>29.99</v>
      </c>
      <c r="I8" s="17">
        <f t="shared" si="1"/>
        <v>40.79</v>
      </c>
      <c r="J8" s="17">
        <f t="shared" si="2"/>
        <v>33.59</v>
      </c>
      <c r="K8" s="18">
        <f t="shared" si="3"/>
        <v>0.36012004001333775</v>
      </c>
      <c r="L8" s="66">
        <v>45195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8.75">
      <c r="A9" s="39" t="s">
        <v>110</v>
      </c>
      <c r="B9" s="16" t="s">
        <v>96</v>
      </c>
      <c r="C9" s="20">
        <v>30.9</v>
      </c>
      <c r="D9" s="20">
        <v>28.15</v>
      </c>
      <c r="E9" s="67">
        <v>34.64</v>
      </c>
      <c r="F9" s="20">
        <v>28.99</v>
      </c>
      <c r="G9" s="16" t="s">
        <v>21</v>
      </c>
      <c r="H9" s="17">
        <f t="shared" si="0"/>
        <v>28.15</v>
      </c>
      <c r="I9" s="17">
        <f t="shared" si="1"/>
        <v>34.64</v>
      </c>
      <c r="J9" s="17">
        <f t="shared" si="2"/>
        <v>30.669999999999998</v>
      </c>
      <c r="K9" s="18">
        <f t="shared" si="3"/>
        <v>0.23055062166962714</v>
      </c>
      <c r="L9" s="68">
        <v>45195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8.75">
      <c r="A10" s="39" t="s">
        <v>95</v>
      </c>
      <c r="B10" s="16" t="s">
        <v>96</v>
      </c>
      <c r="C10" s="17">
        <v>29.7</v>
      </c>
      <c r="D10" s="17">
        <v>30.99</v>
      </c>
      <c r="E10" s="65">
        <v>36.12</v>
      </c>
      <c r="F10" s="17">
        <v>38.34</v>
      </c>
      <c r="G10" s="17" t="s">
        <v>21</v>
      </c>
      <c r="H10" s="17">
        <f t="shared" si="0"/>
        <v>29.7</v>
      </c>
      <c r="I10" s="17">
        <f t="shared" si="1"/>
        <v>38.34</v>
      </c>
      <c r="J10" s="17">
        <f t="shared" si="2"/>
        <v>33.7875</v>
      </c>
      <c r="K10" s="18">
        <f t="shared" si="3"/>
        <v>0.290909090909091</v>
      </c>
      <c r="L10" s="66">
        <v>45197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8.75">
      <c r="A11" s="39" t="s">
        <v>135</v>
      </c>
      <c r="B11" s="16" t="s">
        <v>88</v>
      </c>
      <c r="C11" s="20">
        <v>47</v>
      </c>
      <c r="D11" s="20">
        <v>39.48</v>
      </c>
      <c r="E11" s="67">
        <v>36.19</v>
      </c>
      <c r="F11" s="16" t="s">
        <v>21</v>
      </c>
      <c r="G11" s="16" t="s">
        <v>21</v>
      </c>
      <c r="H11" s="17">
        <f t="shared" si="0"/>
        <v>36.19</v>
      </c>
      <c r="I11" s="17">
        <f t="shared" si="1"/>
        <v>47</v>
      </c>
      <c r="J11" s="17">
        <f t="shared" si="2"/>
        <v>40.88999999999999</v>
      </c>
      <c r="K11" s="18">
        <f t="shared" si="3"/>
        <v>0.2987012987012987</v>
      </c>
      <c r="L11" s="68">
        <v>45195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8.75">
      <c r="A12" s="39" t="s">
        <v>149</v>
      </c>
      <c r="B12" s="16" t="s">
        <v>150</v>
      </c>
      <c r="C12" s="20">
        <v>48.12</v>
      </c>
      <c r="D12" s="20">
        <v>37.05</v>
      </c>
      <c r="E12" s="67">
        <v>37.32</v>
      </c>
      <c r="F12" s="16" t="s">
        <v>21</v>
      </c>
      <c r="G12" s="16" t="s">
        <v>21</v>
      </c>
      <c r="H12" s="17">
        <f t="shared" si="0"/>
        <v>37.05</v>
      </c>
      <c r="I12" s="17">
        <f t="shared" si="1"/>
        <v>48.12</v>
      </c>
      <c r="J12" s="17">
        <f t="shared" si="2"/>
        <v>40.83</v>
      </c>
      <c r="K12" s="18">
        <f t="shared" si="3"/>
        <v>0.29878542510121453</v>
      </c>
      <c r="L12" s="68">
        <v>45195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18.75">
      <c r="A13" s="39" t="s">
        <v>109</v>
      </c>
      <c r="B13" s="16" t="s">
        <v>79</v>
      </c>
      <c r="C13" s="17">
        <v>64.9</v>
      </c>
      <c r="D13" s="17">
        <v>41.24</v>
      </c>
      <c r="E13" s="65">
        <v>46.14</v>
      </c>
      <c r="F13" s="17">
        <v>49.83</v>
      </c>
      <c r="G13" s="17">
        <v>53.9</v>
      </c>
      <c r="H13" s="17">
        <f t="shared" si="0"/>
        <v>41.24</v>
      </c>
      <c r="I13" s="17">
        <f t="shared" si="1"/>
        <v>64.9</v>
      </c>
      <c r="J13" s="17">
        <f t="shared" si="2"/>
        <v>51.202</v>
      </c>
      <c r="K13" s="18">
        <f t="shared" si="3"/>
        <v>0.5737148399612029</v>
      </c>
      <c r="L13" s="16" t="s">
        <v>156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33.75">
      <c r="A14" s="39" t="s">
        <v>25</v>
      </c>
      <c r="B14" s="16" t="s">
        <v>26</v>
      </c>
      <c r="C14" s="17">
        <v>48.9</v>
      </c>
      <c r="D14" s="17">
        <v>69.9</v>
      </c>
      <c r="E14" s="65">
        <v>46.9</v>
      </c>
      <c r="F14" s="17">
        <v>64.9</v>
      </c>
      <c r="G14" s="17" t="s">
        <v>21</v>
      </c>
      <c r="H14" s="17">
        <f t="shared" si="0"/>
        <v>46.9</v>
      </c>
      <c r="I14" s="17">
        <f t="shared" si="1"/>
        <v>69.9</v>
      </c>
      <c r="J14" s="17">
        <f t="shared" si="2"/>
        <v>57.650000000000006</v>
      </c>
      <c r="K14" s="18">
        <f t="shared" si="3"/>
        <v>0.49040511727078906</v>
      </c>
      <c r="L14" s="66">
        <v>45198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18.75">
      <c r="A15" s="39" t="s">
        <v>113</v>
      </c>
      <c r="B15" s="16" t="s">
        <v>114</v>
      </c>
      <c r="C15" s="17">
        <v>19.99</v>
      </c>
      <c r="D15" s="17">
        <v>42.68</v>
      </c>
      <c r="E15" s="65">
        <v>47.43</v>
      </c>
      <c r="F15" s="17" t="s">
        <v>21</v>
      </c>
      <c r="G15" s="17" t="s">
        <v>21</v>
      </c>
      <c r="H15" s="17">
        <f t="shared" si="0"/>
        <v>19.99</v>
      </c>
      <c r="I15" s="17">
        <f t="shared" si="1"/>
        <v>47.43</v>
      </c>
      <c r="J15" s="17">
        <f t="shared" si="2"/>
        <v>36.699999999999996</v>
      </c>
      <c r="K15" s="18">
        <f t="shared" si="3"/>
        <v>1.372686343171586</v>
      </c>
      <c r="L15" s="66">
        <v>45197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8.75">
      <c r="A16" s="39" t="s">
        <v>111</v>
      </c>
      <c r="B16" s="16" t="s">
        <v>112</v>
      </c>
      <c r="C16" s="26">
        <v>44.9</v>
      </c>
      <c r="D16" s="26">
        <v>68.9</v>
      </c>
      <c r="E16" s="69">
        <v>47.92</v>
      </c>
      <c r="F16" s="26">
        <v>59.99</v>
      </c>
      <c r="G16" s="26" t="s">
        <v>21</v>
      </c>
      <c r="H16" s="17">
        <f t="shared" si="0"/>
        <v>44.9</v>
      </c>
      <c r="I16" s="17">
        <f t="shared" si="1"/>
        <v>68.9</v>
      </c>
      <c r="J16" s="17">
        <f t="shared" si="2"/>
        <v>55.4275</v>
      </c>
      <c r="K16" s="18">
        <f t="shared" si="3"/>
        <v>0.5345211581291762</v>
      </c>
      <c r="L16" s="68">
        <v>45196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18.75">
      <c r="A17" s="39" t="s">
        <v>117</v>
      </c>
      <c r="B17" s="16" t="s">
        <v>83</v>
      </c>
      <c r="C17" s="17">
        <v>38.9</v>
      </c>
      <c r="D17" s="17">
        <v>56.96</v>
      </c>
      <c r="E17" s="65">
        <v>49.49</v>
      </c>
      <c r="F17" s="17">
        <v>58.9</v>
      </c>
      <c r="G17" s="17">
        <v>49.99</v>
      </c>
      <c r="H17" s="17">
        <f t="shared" si="0"/>
        <v>38.9</v>
      </c>
      <c r="I17" s="17">
        <f t="shared" si="1"/>
        <v>58.9</v>
      </c>
      <c r="J17" s="17">
        <f t="shared" si="2"/>
        <v>50.848</v>
      </c>
      <c r="K17" s="18">
        <f t="shared" si="3"/>
        <v>0.5141388174807198</v>
      </c>
      <c r="L17" s="68">
        <v>45194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18.75">
      <c r="A18" s="39" t="s">
        <v>127</v>
      </c>
      <c r="B18" s="16" t="s">
        <v>128</v>
      </c>
      <c r="C18" s="17">
        <v>48.49</v>
      </c>
      <c r="D18" s="17">
        <v>45.99</v>
      </c>
      <c r="E18" s="65">
        <v>49.99</v>
      </c>
      <c r="F18" s="17">
        <v>61.99</v>
      </c>
      <c r="G18" s="17">
        <v>81.59</v>
      </c>
      <c r="H18" s="17">
        <f t="shared" si="0"/>
        <v>45.99</v>
      </c>
      <c r="I18" s="17">
        <f t="shared" si="1"/>
        <v>81.59</v>
      </c>
      <c r="J18" s="17">
        <f t="shared" si="2"/>
        <v>57.61</v>
      </c>
      <c r="K18" s="18">
        <f t="shared" si="3"/>
        <v>0.7740813220265275</v>
      </c>
      <c r="L18" s="66">
        <v>45197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18.75">
      <c r="A19" s="39" t="s">
        <v>144</v>
      </c>
      <c r="B19" s="16" t="s">
        <v>145</v>
      </c>
      <c r="C19" s="17">
        <v>37.02</v>
      </c>
      <c r="D19" s="17">
        <v>43.99</v>
      </c>
      <c r="E19" s="65">
        <v>50.89</v>
      </c>
      <c r="F19" s="17">
        <v>37.9</v>
      </c>
      <c r="G19" s="17">
        <v>37.9</v>
      </c>
      <c r="H19" s="17">
        <f t="shared" si="0"/>
        <v>37.02</v>
      </c>
      <c r="I19" s="17">
        <f t="shared" si="1"/>
        <v>50.89</v>
      </c>
      <c r="J19" s="17">
        <f t="shared" si="2"/>
        <v>41.54</v>
      </c>
      <c r="K19" s="18">
        <f t="shared" si="3"/>
        <v>0.374662344678552</v>
      </c>
      <c r="L19" s="66">
        <v>45197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18.75">
      <c r="A20" s="39" t="s">
        <v>132</v>
      </c>
      <c r="B20" s="16" t="s">
        <v>88</v>
      </c>
      <c r="C20" s="20">
        <v>43.99</v>
      </c>
      <c r="D20" s="20">
        <v>49.62</v>
      </c>
      <c r="E20" s="67">
        <v>51.99</v>
      </c>
      <c r="F20" s="20">
        <v>44.99</v>
      </c>
      <c r="G20" s="20">
        <v>57.99</v>
      </c>
      <c r="H20" s="17">
        <f t="shared" si="0"/>
        <v>43.99</v>
      </c>
      <c r="I20" s="17">
        <f t="shared" si="1"/>
        <v>57.99</v>
      </c>
      <c r="J20" s="17">
        <f t="shared" si="2"/>
        <v>49.716</v>
      </c>
      <c r="K20" s="18">
        <f t="shared" si="3"/>
        <v>0.3182541486701522</v>
      </c>
      <c r="L20" s="68">
        <v>45195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18.75">
      <c r="A21" s="39" t="s">
        <v>93</v>
      </c>
      <c r="B21" s="16" t="s">
        <v>83</v>
      </c>
      <c r="C21" s="17">
        <v>54.7</v>
      </c>
      <c r="D21" s="17">
        <v>25.9</v>
      </c>
      <c r="E21" s="65">
        <v>52.9</v>
      </c>
      <c r="F21" s="17">
        <v>45.9</v>
      </c>
      <c r="G21" s="17">
        <v>59.99</v>
      </c>
      <c r="H21" s="17">
        <f t="shared" si="0"/>
        <v>25.9</v>
      </c>
      <c r="I21" s="17">
        <f t="shared" si="1"/>
        <v>59.99</v>
      </c>
      <c r="J21" s="17">
        <f t="shared" si="2"/>
        <v>47.878</v>
      </c>
      <c r="K21" s="18">
        <f t="shared" si="3"/>
        <v>1.3162162162162163</v>
      </c>
      <c r="L21" s="16" t="s">
        <v>157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8.75">
      <c r="A22" s="39" t="s">
        <v>64</v>
      </c>
      <c r="B22" s="16" t="s">
        <v>65</v>
      </c>
      <c r="C22" s="17">
        <v>49.9</v>
      </c>
      <c r="D22" s="17">
        <v>54.57</v>
      </c>
      <c r="E22" s="65">
        <v>53.49</v>
      </c>
      <c r="F22" s="17">
        <v>53.99</v>
      </c>
      <c r="G22" s="17">
        <v>89.99</v>
      </c>
      <c r="H22" s="17">
        <f t="shared" si="0"/>
        <v>49.9</v>
      </c>
      <c r="I22" s="17">
        <f t="shared" si="1"/>
        <v>89.99</v>
      </c>
      <c r="J22" s="17">
        <f t="shared" si="2"/>
        <v>60.388</v>
      </c>
      <c r="K22" s="18">
        <f t="shared" si="3"/>
        <v>0.8034068136272545</v>
      </c>
      <c r="L22" s="68">
        <v>45194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8.75">
      <c r="A23" s="39" t="s">
        <v>85</v>
      </c>
      <c r="B23" s="16" t="s">
        <v>86</v>
      </c>
      <c r="C23" s="17">
        <v>58.2</v>
      </c>
      <c r="D23" s="17">
        <v>65.9</v>
      </c>
      <c r="E23" s="65">
        <v>54.9</v>
      </c>
      <c r="F23" s="17">
        <v>65.99</v>
      </c>
      <c r="G23" s="17" t="s">
        <v>21</v>
      </c>
      <c r="H23" s="17">
        <f t="shared" si="0"/>
        <v>54.9</v>
      </c>
      <c r="I23" s="17">
        <f t="shared" si="1"/>
        <v>65.99</v>
      </c>
      <c r="J23" s="17">
        <f t="shared" si="2"/>
        <v>61.2475</v>
      </c>
      <c r="K23" s="18">
        <f t="shared" si="3"/>
        <v>0.20200364298724938</v>
      </c>
      <c r="L23" s="66">
        <v>45197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8.75">
      <c r="A24" s="39" t="s">
        <v>45</v>
      </c>
      <c r="B24" s="16" t="s">
        <v>46</v>
      </c>
      <c r="C24" s="17">
        <v>49.15</v>
      </c>
      <c r="D24" s="17">
        <v>77.8</v>
      </c>
      <c r="E24" s="65">
        <v>56.9</v>
      </c>
      <c r="F24" s="17">
        <v>54.9</v>
      </c>
      <c r="G24" s="17" t="s">
        <v>21</v>
      </c>
      <c r="H24" s="17">
        <f t="shared" si="0"/>
        <v>49.15</v>
      </c>
      <c r="I24" s="17">
        <f t="shared" si="1"/>
        <v>77.8</v>
      </c>
      <c r="J24" s="17">
        <f t="shared" si="2"/>
        <v>59.6875</v>
      </c>
      <c r="K24" s="18">
        <f t="shared" si="3"/>
        <v>0.5829094608341812</v>
      </c>
      <c r="L24" s="66">
        <v>45197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8.75">
      <c r="A25" s="39" t="s">
        <v>91</v>
      </c>
      <c r="B25" s="16" t="s">
        <v>48</v>
      </c>
      <c r="C25" s="17">
        <v>54.1</v>
      </c>
      <c r="D25" s="17">
        <v>59.99</v>
      </c>
      <c r="E25" s="65">
        <v>59.9</v>
      </c>
      <c r="F25" s="17">
        <v>58.99</v>
      </c>
      <c r="G25" s="17">
        <v>59.9</v>
      </c>
      <c r="H25" s="17">
        <f t="shared" si="0"/>
        <v>54.1</v>
      </c>
      <c r="I25" s="17">
        <f t="shared" si="1"/>
        <v>59.99</v>
      </c>
      <c r="J25" s="17">
        <f t="shared" si="2"/>
        <v>58.576</v>
      </c>
      <c r="K25" s="18">
        <f t="shared" si="3"/>
        <v>0.10887245841035131</v>
      </c>
      <c r="L25" s="16" t="s">
        <v>157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8.75">
      <c r="A26" s="39" t="s">
        <v>134</v>
      </c>
      <c r="B26" s="16" t="s">
        <v>88</v>
      </c>
      <c r="C26" s="20">
        <v>54.9</v>
      </c>
      <c r="D26" s="20">
        <v>56.24</v>
      </c>
      <c r="E26" s="67">
        <v>59.99</v>
      </c>
      <c r="F26" s="20">
        <v>52.99</v>
      </c>
      <c r="G26" s="20">
        <v>59.99</v>
      </c>
      <c r="H26" s="17">
        <f t="shared" si="0"/>
        <v>52.99</v>
      </c>
      <c r="I26" s="17">
        <f t="shared" si="1"/>
        <v>59.99</v>
      </c>
      <c r="J26" s="17">
        <f t="shared" si="2"/>
        <v>56.822</v>
      </c>
      <c r="K26" s="18">
        <f t="shared" si="3"/>
        <v>0.13210039630118886</v>
      </c>
      <c r="L26" s="68">
        <v>45195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18.75">
      <c r="A27" s="39" t="s">
        <v>80</v>
      </c>
      <c r="B27" s="16" t="s">
        <v>74</v>
      </c>
      <c r="C27" s="17">
        <v>59.99</v>
      </c>
      <c r="D27" s="17">
        <v>53.79</v>
      </c>
      <c r="E27" s="65">
        <v>60.18</v>
      </c>
      <c r="F27" s="17">
        <v>63.89</v>
      </c>
      <c r="G27" s="17">
        <v>65.99</v>
      </c>
      <c r="H27" s="17">
        <f t="shared" si="0"/>
        <v>53.79</v>
      </c>
      <c r="I27" s="17">
        <f t="shared" si="1"/>
        <v>65.99</v>
      </c>
      <c r="J27" s="17">
        <f t="shared" si="2"/>
        <v>60.767999999999994</v>
      </c>
      <c r="K27" s="18">
        <f t="shared" si="3"/>
        <v>0.22680795686930644</v>
      </c>
      <c r="L27" s="16" t="s">
        <v>157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18.75">
      <c r="A28" s="39" t="s">
        <v>101</v>
      </c>
      <c r="B28" s="16" t="s">
        <v>30</v>
      </c>
      <c r="C28" s="25">
        <v>54.9</v>
      </c>
      <c r="D28" s="25">
        <v>49.99</v>
      </c>
      <c r="E28" s="70">
        <v>65.55</v>
      </c>
      <c r="F28" s="25">
        <v>84.14</v>
      </c>
      <c r="G28" s="25">
        <v>73.86</v>
      </c>
      <c r="H28" s="17">
        <f t="shared" si="0"/>
        <v>49.99</v>
      </c>
      <c r="I28" s="17">
        <f t="shared" si="1"/>
        <v>84.14</v>
      </c>
      <c r="J28" s="17">
        <f t="shared" si="2"/>
        <v>65.688</v>
      </c>
      <c r="K28" s="18">
        <f t="shared" si="3"/>
        <v>0.6831366273254651</v>
      </c>
      <c r="L28" s="68">
        <v>45196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18.75">
      <c r="A29" s="39" t="s">
        <v>151</v>
      </c>
      <c r="B29" s="16" t="s">
        <v>145</v>
      </c>
      <c r="C29" s="17" t="s">
        <v>21</v>
      </c>
      <c r="D29" s="17">
        <v>69.99</v>
      </c>
      <c r="E29" s="65">
        <v>65.9</v>
      </c>
      <c r="F29" s="17">
        <v>71.9</v>
      </c>
      <c r="G29" s="17">
        <v>84.42</v>
      </c>
      <c r="H29" s="17">
        <f t="shared" si="0"/>
        <v>65.9</v>
      </c>
      <c r="I29" s="17">
        <f t="shared" si="1"/>
        <v>84.42</v>
      </c>
      <c r="J29" s="17">
        <f t="shared" si="2"/>
        <v>73.05250000000001</v>
      </c>
      <c r="K29" s="18">
        <f t="shared" si="3"/>
        <v>0.28103186646433986</v>
      </c>
      <c r="L29" s="66">
        <v>45194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18.75">
      <c r="A30" s="39" t="s">
        <v>47</v>
      </c>
      <c r="B30" s="16" t="s">
        <v>48</v>
      </c>
      <c r="C30" s="17">
        <v>45.18</v>
      </c>
      <c r="D30" s="17">
        <v>52.26</v>
      </c>
      <c r="E30" s="65">
        <v>66.13</v>
      </c>
      <c r="F30" s="17">
        <v>54.9</v>
      </c>
      <c r="G30" s="17" t="s">
        <v>21</v>
      </c>
      <c r="H30" s="17">
        <f t="shared" si="0"/>
        <v>45.18</v>
      </c>
      <c r="I30" s="17">
        <f t="shared" si="1"/>
        <v>66.13</v>
      </c>
      <c r="J30" s="17">
        <f t="shared" si="2"/>
        <v>54.6175</v>
      </c>
      <c r="K30" s="18">
        <f t="shared" si="3"/>
        <v>0.463700752545374</v>
      </c>
      <c r="L30" s="66">
        <v>45195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18.75">
      <c r="A31" s="39" t="s">
        <v>50</v>
      </c>
      <c r="B31" s="16" t="s">
        <v>51</v>
      </c>
      <c r="C31" s="17">
        <v>86.95</v>
      </c>
      <c r="D31" s="17">
        <v>61.59</v>
      </c>
      <c r="E31" s="65">
        <v>66.49</v>
      </c>
      <c r="F31" s="17">
        <v>69.99</v>
      </c>
      <c r="G31" s="17">
        <v>134.99</v>
      </c>
      <c r="H31" s="17">
        <f t="shared" si="0"/>
        <v>61.59</v>
      </c>
      <c r="I31" s="17">
        <f t="shared" si="1"/>
        <v>134.99</v>
      </c>
      <c r="J31" s="17">
        <f t="shared" si="2"/>
        <v>84.002</v>
      </c>
      <c r="K31" s="18">
        <f t="shared" si="3"/>
        <v>1.1917519077772365</v>
      </c>
      <c r="L31" s="66">
        <v>45194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18.75">
      <c r="A32" s="39" t="s">
        <v>136</v>
      </c>
      <c r="B32" s="16" t="s">
        <v>55</v>
      </c>
      <c r="C32" s="20">
        <v>80.51</v>
      </c>
      <c r="D32" s="20">
        <v>109.99</v>
      </c>
      <c r="E32" s="67">
        <v>69.89</v>
      </c>
      <c r="F32" s="20">
        <v>96.66</v>
      </c>
      <c r="G32" s="20">
        <v>83.88</v>
      </c>
      <c r="H32" s="17">
        <f t="shared" si="0"/>
        <v>69.89</v>
      </c>
      <c r="I32" s="17">
        <f t="shared" si="1"/>
        <v>109.99</v>
      </c>
      <c r="J32" s="17">
        <f t="shared" si="2"/>
        <v>88.186</v>
      </c>
      <c r="K32" s="18">
        <f t="shared" si="3"/>
        <v>0.573758763771641</v>
      </c>
      <c r="L32" s="68">
        <v>45195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18.75">
      <c r="A33" s="39" t="s">
        <v>68</v>
      </c>
      <c r="B33" s="16" t="s">
        <v>69</v>
      </c>
      <c r="C33" s="17">
        <v>59</v>
      </c>
      <c r="D33" s="17">
        <v>77.8</v>
      </c>
      <c r="E33" s="65">
        <v>69.97</v>
      </c>
      <c r="F33" s="17">
        <v>69.9</v>
      </c>
      <c r="G33" s="17">
        <v>70.9</v>
      </c>
      <c r="H33" s="17">
        <f t="shared" si="0"/>
        <v>59</v>
      </c>
      <c r="I33" s="17">
        <f t="shared" si="1"/>
        <v>77.8</v>
      </c>
      <c r="J33" s="17">
        <f t="shared" si="2"/>
        <v>69.514</v>
      </c>
      <c r="K33" s="18">
        <f t="shared" si="3"/>
        <v>0.31864406779661003</v>
      </c>
      <c r="L33" s="66">
        <v>45198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18.75">
      <c r="A34" s="39" t="s">
        <v>75</v>
      </c>
      <c r="B34" s="16" t="s">
        <v>48</v>
      </c>
      <c r="C34" s="17">
        <v>69.99</v>
      </c>
      <c r="D34" s="17">
        <v>66.9</v>
      </c>
      <c r="E34" s="65">
        <v>69.99</v>
      </c>
      <c r="F34" s="17">
        <v>86.99</v>
      </c>
      <c r="G34" s="17">
        <v>69.99</v>
      </c>
      <c r="H34" s="17">
        <f t="shared" si="0"/>
        <v>66.9</v>
      </c>
      <c r="I34" s="17">
        <f t="shared" si="1"/>
        <v>86.99</v>
      </c>
      <c r="J34" s="17">
        <f t="shared" si="2"/>
        <v>72.772</v>
      </c>
      <c r="K34" s="18">
        <f t="shared" si="3"/>
        <v>0.30029895366218207</v>
      </c>
      <c r="L34" s="16" t="s">
        <v>156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18.75">
      <c r="A35" s="39" t="s">
        <v>126</v>
      </c>
      <c r="B35" s="16" t="s">
        <v>48</v>
      </c>
      <c r="C35" s="20">
        <v>72.17</v>
      </c>
      <c r="D35" s="20">
        <v>60.9</v>
      </c>
      <c r="E35" s="67">
        <v>69.99</v>
      </c>
      <c r="F35" s="20">
        <v>63.99</v>
      </c>
      <c r="G35" s="20">
        <v>72.17</v>
      </c>
      <c r="H35" s="17">
        <f t="shared" si="0"/>
        <v>60.9</v>
      </c>
      <c r="I35" s="17">
        <f t="shared" si="1"/>
        <v>72.17</v>
      </c>
      <c r="J35" s="17">
        <f t="shared" si="2"/>
        <v>67.84400000000001</v>
      </c>
      <c r="K35" s="18">
        <f t="shared" si="3"/>
        <v>0.18505747126436778</v>
      </c>
      <c r="L35" s="68">
        <v>45195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18.75">
      <c r="A36" s="39" t="s">
        <v>87</v>
      </c>
      <c r="B36" s="16" t="s">
        <v>88</v>
      </c>
      <c r="C36" s="17">
        <v>49.59</v>
      </c>
      <c r="D36" s="17">
        <v>59.31</v>
      </c>
      <c r="E36" s="65">
        <v>70.65</v>
      </c>
      <c r="F36" s="17">
        <v>73.9</v>
      </c>
      <c r="G36" s="17">
        <v>64.15</v>
      </c>
      <c r="H36" s="17">
        <f t="shared" si="0"/>
        <v>49.59</v>
      </c>
      <c r="I36" s="17">
        <f t="shared" si="1"/>
        <v>73.9</v>
      </c>
      <c r="J36" s="17">
        <f t="shared" si="2"/>
        <v>63.52</v>
      </c>
      <c r="K36" s="18">
        <f t="shared" si="3"/>
        <v>0.4902198023795119</v>
      </c>
      <c r="L36" s="16" t="s">
        <v>157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18.75">
      <c r="A37" s="39" t="s">
        <v>119</v>
      </c>
      <c r="B37" s="16" t="s">
        <v>48</v>
      </c>
      <c r="C37" s="20" t="s">
        <v>21</v>
      </c>
      <c r="D37" s="20">
        <v>72.9</v>
      </c>
      <c r="E37" s="67">
        <v>71</v>
      </c>
      <c r="F37" s="20">
        <v>99.99</v>
      </c>
      <c r="G37" s="20">
        <v>89.99</v>
      </c>
      <c r="H37" s="17">
        <f t="shared" si="0"/>
        <v>71</v>
      </c>
      <c r="I37" s="17">
        <f t="shared" si="1"/>
        <v>99.99</v>
      </c>
      <c r="J37" s="17">
        <f t="shared" si="2"/>
        <v>83.47</v>
      </c>
      <c r="K37" s="18">
        <f t="shared" si="3"/>
        <v>0.40830985915492946</v>
      </c>
      <c r="L37" s="68">
        <v>45195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18.75">
      <c r="A38" s="23" t="s">
        <v>98</v>
      </c>
      <c r="B38" s="23" t="s">
        <v>99</v>
      </c>
      <c r="C38" s="17">
        <v>102.9</v>
      </c>
      <c r="D38" s="17">
        <v>64.68</v>
      </c>
      <c r="E38" s="65">
        <v>73.5</v>
      </c>
      <c r="F38" s="17">
        <v>117.99</v>
      </c>
      <c r="G38" s="17">
        <v>129.9</v>
      </c>
      <c r="H38" s="17">
        <f t="shared" si="0"/>
        <v>64.68</v>
      </c>
      <c r="I38" s="17">
        <f t="shared" si="1"/>
        <v>129.9</v>
      </c>
      <c r="J38" s="17">
        <f t="shared" si="2"/>
        <v>97.79400000000001</v>
      </c>
      <c r="K38" s="18">
        <f t="shared" si="3"/>
        <v>1.0083487940630795</v>
      </c>
      <c r="L38" s="66">
        <v>45197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8.75">
      <c r="A39" s="39" t="s">
        <v>106</v>
      </c>
      <c r="B39" s="16" t="s">
        <v>104</v>
      </c>
      <c r="C39" s="17">
        <v>73.7</v>
      </c>
      <c r="D39" s="17">
        <v>74.99</v>
      </c>
      <c r="E39" s="65">
        <v>74.99</v>
      </c>
      <c r="F39" s="17">
        <v>84.12</v>
      </c>
      <c r="G39" s="17">
        <v>109.99</v>
      </c>
      <c r="H39" s="17">
        <f t="shared" si="0"/>
        <v>73.7</v>
      </c>
      <c r="I39" s="17">
        <f t="shared" si="1"/>
        <v>109.99</v>
      </c>
      <c r="J39" s="17">
        <f t="shared" si="2"/>
        <v>83.55799999999999</v>
      </c>
      <c r="K39" s="18">
        <f t="shared" si="3"/>
        <v>0.49240162822252365</v>
      </c>
      <c r="L39" s="66">
        <v>45195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8.75">
      <c r="A40" s="39" t="s">
        <v>70</v>
      </c>
      <c r="B40" s="16" t="s">
        <v>69</v>
      </c>
      <c r="C40" s="17">
        <v>58.6</v>
      </c>
      <c r="D40" s="17">
        <v>103.49</v>
      </c>
      <c r="E40" s="65">
        <v>77.99</v>
      </c>
      <c r="F40" s="17">
        <v>77.5</v>
      </c>
      <c r="G40" s="17">
        <v>68.9</v>
      </c>
      <c r="H40" s="17">
        <f t="shared" si="0"/>
        <v>58.6</v>
      </c>
      <c r="I40" s="17">
        <f t="shared" si="1"/>
        <v>103.49</v>
      </c>
      <c r="J40" s="17">
        <f t="shared" si="2"/>
        <v>77.296</v>
      </c>
      <c r="K40" s="18">
        <f t="shared" si="3"/>
        <v>0.7660409556313992</v>
      </c>
      <c r="L40" s="66">
        <v>45197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8.75">
      <c r="A41" s="39" t="s">
        <v>143</v>
      </c>
      <c r="B41" s="16" t="s">
        <v>48</v>
      </c>
      <c r="C41" s="17">
        <v>66.64</v>
      </c>
      <c r="D41" s="17">
        <v>56.2</v>
      </c>
      <c r="E41" s="65">
        <v>78</v>
      </c>
      <c r="F41" s="17">
        <v>64.48</v>
      </c>
      <c r="G41" s="17">
        <v>84.99</v>
      </c>
      <c r="H41" s="17">
        <f t="shared" si="0"/>
        <v>56.2</v>
      </c>
      <c r="I41" s="17">
        <f t="shared" si="1"/>
        <v>84.99</v>
      </c>
      <c r="J41" s="17">
        <f t="shared" si="2"/>
        <v>70.062</v>
      </c>
      <c r="K41" s="18">
        <f t="shared" si="3"/>
        <v>0.5122775800711743</v>
      </c>
      <c r="L41" s="68">
        <v>45194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8.75">
      <c r="A42" s="39" t="s">
        <v>133</v>
      </c>
      <c r="B42" s="16" t="s">
        <v>88</v>
      </c>
      <c r="C42" s="20">
        <v>39.5</v>
      </c>
      <c r="D42" s="20">
        <v>47.14</v>
      </c>
      <c r="E42" s="67">
        <v>79</v>
      </c>
      <c r="F42" s="20">
        <v>63.99</v>
      </c>
      <c r="G42" s="16" t="s">
        <v>21</v>
      </c>
      <c r="H42" s="17">
        <f t="shared" si="0"/>
        <v>39.5</v>
      </c>
      <c r="I42" s="17">
        <f t="shared" si="1"/>
        <v>79</v>
      </c>
      <c r="J42" s="17">
        <f t="shared" si="2"/>
        <v>57.4075</v>
      </c>
      <c r="K42" s="18">
        <f t="shared" si="3"/>
        <v>1</v>
      </c>
      <c r="L42" s="68">
        <v>45195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8.75">
      <c r="A43" s="23" t="s">
        <v>102</v>
      </c>
      <c r="B43" s="23" t="s">
        <v>57</v>
      </c>
      <c r="C43" s="17">
        <v>67</v>
      </c>
      <c r="D43" s="17">
        <v>54.99</v>
      </c>
      <c r="E43" s="65">
        <v>79.9</v>
      </c>
      <c r="F43" s="17">
        <v>99.99</v>
      </c>
      <c r="G43" s="17">
        <v>84.99</v>
      </c>
      <c r="H43" s="17">
        <f t="shared" si="0"/>
        <v>54.99</v>
      </c>
      <c r="I43" s="17">
        <f t="shared" si="1"/>
        <v>99.99</v>
      </c>
      <c r="J43" s="17">
        <f t="shared" si="2"/>
        <v>77.374</v>
      </c>
      <c r="K43" s="18">
        <f t="shared" si="3"/>
        <v>0.818330605564648</v>
      </c>
      <c r="L43" s="66">
        <v>45197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18.75">
      <c r="A44" s="39" t="s">
        <v>43</v>
      </c>
      <c r="B44" s="16" t="s">
        <v>44</v>
      </c>
      <c r="C44" s="17">
        <v>74.77</v>
      </c>
      <c r="D44" s="17">
        <v>70.31</v>
      </c>
      <c r="E44" s="65">
        <v>89.9</v>
      </c>
      <c r="F44" s="17">
        <v>89.9</v>
      </c>
      <c r="G44" s="17" t="s">
        <v>21</v>
      </c>
      <c r="H44" s="17">
        <f t="shared" si="0"/>
        <v>70.31</v>
      </c>
      <c r="I44" s="17">
        <f t="shared" si="1"/>
        <v>89.9</v>
      </c>
      <c r="J44" s="17">
        <f t="shared" si="2"/>
        <v>81.22</v>
      </c>
      <c r="K44" s="18">
        <f t="shared" si="3"/>
        <v>0.27862323993742</v>
      </c>
      <c r="L44" s="66">
        <v>45198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18.75">
      <c r="A45" s="39" t="s">
        <v>62</v>
      </c>
      <c r="B45" s="16" t="s">
        <v>63</v>
      </c>
      <c r="C45" s="17">
        <v>87.39</v>
      </c>
      <c r="D45" s="17">
        <v>99.99</v>
      </c>
      <c r="E45" s="65">
        <v>91.99</v>
      </c>
      <c r="F45" s="17">
        <v>99.99</v>
      </c>
      <c r="G45" s="17">
        <v>77.99</v>
      </c>
      <c r="H45" s="17">
        <f t="shared" si="0"/>
        <v>77.99</v>
      </c>
      <c r="I45" s="17">
        <f t="shared" si="1"/>
        <v>99.99</v>
      </c>
      <c r="J45" s="17">
        <f t="shared" si="2"/>
        <v>91.47</v>
      </c>
      <c r="K45" s="18">
        <f t="shared" si="3"/>
        <v>0.2820874471086037</v>
      </c>
      <c r="L45" s="68">
        <v>45194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18.75">
      <c r="A46" s="23" t="s">
        <v>90</v>
      </c>
      <c r="B46" s="23" t="s">
        <v>83</v>
      </c>
      <c r="C46" s="17">
        <v>100.9</v>
      </c>
      <c r="D46" s="17">
        <v>93.46</v>
      </c>
      <c r="E46" s="65">
        <v>93.34</v>
      </c>
      <c r="F46" s="17">
        <v>99.31</v>
      </c>
      <c r="G46" s="17">
        <v>182.99</v>
      </c>
      <c r="H46" s="17">
        <f t="shared" si="0"/>
        <v>93.34</v>
      </c>
      <c r="I46" s="17">
        <f t="shared" si="1"/>
        <v>182.99</v>
      </c>
      <c r="J46" s="17">
        <f t="shared" si="2"/>
        <v>114</v>
      </c>
      <c r="K46" s="18">
        <f t="shared" si="3"/>
        <v>0.9604671094921791</v>
      </c>
      <c r="L46" s="66">
        <v>45197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18.75">
      <c r="A47" s="39" t="s">
        <v>120</v>
      </c>
      <c r="B47" s="16" t="s">
        <v>48</v>
      </c>
      <c r="C47" s="17">
        <v>93.2</v>
      </c>
      <c r="D47" s="17">
        <v>109.99</v>
      </c>
      <c r="E47" s="65">
        <v>98.94</v>
      </c>
      <c r="F47" s="17">
        <v>99</v>
      </c>
      <c r="G47" s="17" t="s">
        <v>21</v>
      </c>
      <c r="H47" s="17">
        <f t="shared" si="0"/>
        <v>93.2</v>
      </c>
      <c r="I47" s="17">
        <f t="shared" si="1"/>
        <v>109.99</v>
      </c>
      <c r="J47" s="17">
        <f t="shared" si="2"/>
        <v>100.2825</v>
      </c>
      <c r="K47" s="18">
        <f t="shared" si="3"/>
        <v>0.18015021459227465</v>
      </c>
      <c r="L47" s="66">
        <v>45195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18.75">
      <c r="A48" s="39" t="s">
        <v>66</v>
      </c>
      <c r="B48" s="16" t="s">
        <v>67</v>
      </c>
      <c r="C48" s="17">
        <v>79.9</v>
      </c>
      <c r="D48" s="17">
        <v>134.9</v>
      </c>
      <c r="E48" s="65">
        <v>99.9</v>
      </c>
      <c r="F48" s="17">
        <v>99.9</v>
      </c>
      <c r="G48" s="17">
        <v>114.9</v>
      </c>
      <c r="H48" s="17">
        <f t="shared" si="0"/>
        <v>79.9</v>
      </c>
      <c r="I48" s="17">
        <f t="shared" si="1"/>
        <v>134.9</v>
      </c>
      <c r="J48" s="17">
        <f t="shared" si="2"/>
        <v>105.9</v>
      </c>
      <c r="K48" s="18">
        <f t="shared" si="3"/>
        <v>0.6883604505632039</v>
      </c>
      <c r="L48" s="66">
        <v>45197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18.75">
      <c r="A49" s="39" t="s">
        <v>59</v>
      </c>
      <c r="B49" s="16" t="s">
        <v>60</v>
      </c>
      <c r="C49" s="17">
        <v>149.98</v>
      </c>
      <c r="D49" s="17">
        <v>179.21</v>
      </c>
      <c r="E49" s="65">
        <v>99.9</v>
      </c>
      <c r="F49" s="17">
        <v>172.54</v>
      </c>
      <c r="G49" s="17" t="s">
        <v>21</v>
      </c>
      <c r="H49" s="17">
        <f t="shared" si="0"/>
        <v>99.9</v>
      </c>
      <c r="I49" s="17">
        <f t="shared" si="1"/>
        <v>179.21</v>
      </c>
      <c r="J49" s="17">
        <f t="shared" si="2"/>
        <v>150.4075</v>
      </c>
      <c r="K49" s="18">
        <f t="shared" si="3"/>
        <v>0.793893893893894</v>
      </c>
      <c r="L49" s="66">
        <v>45197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33.75">
      <c r="A50" s="39" t="s">
        <v>97</v>
      </c>
      <c r="B50" s="16" t="s">
        <v>26</v>
      </c>
      <c r="C50" s="17">
        <v>96.99</v>
      </c>
      <c r="D50" s="17">
        <v>83.7</v>
      </c>
      <c r="E50" s="65">
        <v>99.9</v>
      </c>
      <c r="F50" s="17">
        <v>89.9</v>
      </c>
      <c r="G50" s="17" t="s">
        <v>21</v>
      </c>
      <c r="H50" s="17">
        <f t="shared" si="0"/>
        <v>83.7</v>
      </c>
      <c r="I50" s="17">
        <f t="shared" si="1"/>
        <v>99.9</v>
      </c>
      <c r="J50" s="17">
        <f t="shared" si="2"/>
        <v>92.6225</v>
      </c>
      <c r="K50" s="18">
        <f t="shared" si="3"/>
        <v>0.19354838709677424</v>
      </c>
      <c r="L50" s="66">
        <v>45197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7"/>
    </row>
    <row r="51" spans="1:42" ht="18.75">
      <c r="A51" s="39" t="s">
        <v>105</v>
      </c>
      <c r="B51" s="16" t="s">
        <v>104</v>
      </c>
      <c r="C51" s="17">
        <v>89.99</v>
      </c>
      <c r="D51" s="17">
        <v>99.95</v>
      </c>
      <c r="E51" s="65">
        <v>99.99</v>
      </c>
      <c r="F51" s="17">
        <v>89.99</v>
      </c>
      <c r="G51" s="17" t="s">
        <v>21</v>
      </c>
      <c r="H51" s="17">
        <f t="shared" si="0"/>
        <v>89.99</v>
      </c>
      <c r="I51" s="17">
        <f t="shared" si="1"/>
        <v>99.99</v>
      </c>
      <c r="J51" s="17">
        <f t="shared" si="2"/>
        <v>94.97999999999999</v>
      </c>
      <c r="K51" s="18">
        <f t="shared" si="3"/>
        <v>0.11112345816201796</v>
      </c>
      <c r="L51" s="66">
        <v>45195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7"/>
    </row>
    <row r="52" spans="1:42" ht="18.75">
      <c r="A52" s="39" t="s">
        <v>35</v>
      </c>
      <c r="B52" s="16" t="s">
        <v>30</v>
      </c>
      <c r="C52" s="17">
        <v>99.9</v>
      </c>
      <c r="D52" s="17">
        <v>98.91</v>
      </c>
      <c r="E52" s="65">
        <v>100.9</v>
      </c>
      <c r="F52" s="17">
        <v>108.9</v>
      </c>
      <c r="G52" s="17">
        <v>109.99</v>
      </c>
      <c r="H52" s="17">
        <f t="shared" si="0"/>
        <v>98.91</v>
      </c>
      <c r="I52" s="17">
        <f t="shared" si="1"/>
        <v>109.99</v>
      </c>
      <c r="J52" s="17">
        <f t="shared" si="2"/>
        <v>103.72</v>
      </c>
      <c r="K52" s="18">
        <f t="shared" si="3"/>
        <v>0.11202102921848134</v>
      </c>
      <c r="L52" s="68">
        <v>45194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18.75">
      <c r="A53" s="39" t="s">
        <v>58</v>
      </c>
      <c r="B53" s="16" t="s">
        <v>51</v>
      </c>
      <c r="C53" s="17">
        <v>87.9</v>
      </c>
      <c r="D53" s="17">
        <v>115.99</v>
      </c>
      <c r="E53" s="65">
        <v>100.91</v>
      </c>
      <c r="F53" s="17">
        <v>101.77</v>
      </c>
      <c r="G53" s="17" t="s">
        <v>21</v>
      </c>
      <c r="H53" s="17">
        <f t="shared" si="0"/>
        <v>87.9</v>
      </c>
      <c r="I53" s="17">
        <f t="shared" si="1"/>
        <v>115.99</v>
      </c>
      <c r="J53" s="17">
        <f t="shared" si="2"/>
        <v>101.6425</v>
      </c>
      <c r="K53" s="18">
        <f t="shared" si="3"/>
        <v>0.3195676905574516</v>
      </c>
      <c r="L53" s="66">
        <v>45197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7"/>
    </row>
    <row r="54" spans="1:42" ht="18.75">
      <c r="A54" s="39" t="s">
        <v>140</v>
      </c>
      <c r="B54" s="16" t="s">
        <v>141</v>
      </c>
      <c r="C54" s="17">
        <v>76.71</v>
      </c>
      <c r="D54" s="17">
        <v>72.9</v>
      </c>
      <c r="E54" s="65">
        <v>101.99</v>
      </c>
      <c r="F54" s="17">
        <v>68.99</v>
      </c>
      <c r="G54" s="17">
        <v>101.99</v>
      </c>
      <c r="H54" s="17">
        <f t="shared" si="0"/>
        <v>68.99</v>
      </c>
      <c r="I54" s="17">
        <f t="shared" si="1"/>
        <v>101.99</v>
      </c>
      <c r="J54" s="17">
        <f t="shared" si="2"/>
        <v>84.51599999999999</v>
      </c>
      <c r="K54" s="18">
        <f t="shared" si="3"/>
        <v>0.47833019278156264</v>
      </c>
      <c r="L54" s="68">
        <v>45194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18.75">
      <c r="A55" s="23" t="s">
        <v>100</v>
      </c>
      <c r="B55" s="23" t="s">
        <v>99</v>
      </c>
      <c r="C55" s="17">
        <v>97.41</v>
      </c>
      <c r="D55" s="17">
        <v>99.73</v>
      </c>
      <c r="E55" s="65">
        <v>102.7</v>
      </c>
      <c r="F55" s="16" t="s">
        <v>21</v>
      </c>
      <c r="G55" s="16" t="s">
        <v>21</v>
      </c>
      <c r="H55" s="17">
        <f t="shared" si="0"/>
        <v>97.41</v>
      </c>
      <c r="I55" s="17">
        <f t="shared" si="1"/>
        <v>102.7</v>
      </c>
      <c r="J55" s="17">
        <f t="shared" si="2"/>
        <v>99.94666666666667</v>
      </c>
      <c r="K55" s="18">
        <f t="shared" si="3"/>
        <v>0.05430653936967467</v>
      </c>
      <c r="L55" s="66">
        <v>45197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33.75">
      <c r="A56" s="39" t="s">
        <v>118</v>
      </c>
      <c r="B56" s="16" t="s">
        <v>30</v>
      </c>
      <c r="C56" s="17">
        <v>106.84</v>
      </c>
      <c r="D56" s="17">
        <v>179.99</v>
      </c>
      <c r="E56" s="65">
        <v>104.99</v>
      </c>
      <c r="F56" s="17">
        <v>104.9</v>
      </c>
      <c r="G56" s="17">
        <v>149.16</v>
      </c>
      <c r="H56" s="17">
        <f t="shared" si="0"/>
        <v>104.9</v>
      </c>
      <c r="I56" s="17">
        <f t="shared" si="1"/>
        <v>179.99</v>
      </c>
      <c r="J56" s="17">
        <f t="shared" si="2"/>
        <v>129.176</v>
      </c>
      <c r="K56" s="18">
        <f t="shared" si="3"/>
        <v>0.7158245948522401</v>
      </c>
      <c r="L56" s="68">
        <v>45194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18.75">
      <c r="A57" s="39" t="s">
        <v>82</v>
      </c>
      <c r="B57" s="16" t="s">
        <v>83</v>
      </c>
      <c r="C57" s="17">
        <v>78.9</v>
      </c>
      <c r="D57" s="17">
        <v>101.99</v>
      </c>
      <c r="E57" s="65">
        <v>108.8</v>
      </c>
      <c r="F57" s="17">
        <v>99.99</v>
      </c>
      <c r="G57" s="17">
        <v>115.99</v>
      </c>
      <c r="H57" s="17">
        <f t="shared" si="0"/>
        <v>78.9</v>
      </c>
      <c r="I57" s="17">
        <f t="shared" si="1"/>
        <v>115.99</v>
      </c>
      <c r="J57" s="17">
        <f t="shared" si="2"/>
        <v>101.13399999999999</v>
      </c>
      <c r="K57" s="18">
        <f t="shared" si="3"/>
        <v>0.4700887198986057</v>
      </c>
      <c r="L57" s="16" t="s">
        <v>157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18.75">
      <c r="A58" s="39" t="s">
        <v>153</v>
      </c>
      <c r="B58" s="16" t="s">
        <v>128</v>
      </c>
      <c r="C58" s="17">
        <v>79.9</v>
      </c>
      <c r="D58" s="17">
        <v>127.49</v>
      </c>
      <c r="E58" s="65">
        <v>108.99</v>
      </c>
      <c r="F58" s="17">
        <v>133.99</v>
      </c>
      <c r="G58" s="17">
        <v>89.99</v>
      </c>
      <c r="H58" s="17">
        <f t="shared" si="0"/>
        <v>79.9</v>
      </c>
      <c r="I58" s="17">
        <f t="shared" si="1"/>
        <v>133.99</v>
      </c>
      <c r="J58" s="17">
        <f t="shared" si="2"/>
        <v>108.072</v>
      </c>
      <c r="K58" s="18">
        <f t="shared" si="3"/>
        <v>0.6769712140175219</v>
      </c>
      <c r="L58" s="66">
        <v>45197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18.75">
      <c r="A59" s="39" t="s">
        <v>92</v>
      </c>
      <c r="B59" s="16" t="s">
        <v>83</v>
      </c>
      <c r="C59" s="16" t="s">
        <v>21</v>
      </c>
      <c r="D59" s="17">
        <v>65.72</v>
      </c>
      <c r="E59" s="65">
        <v>109.99</v>
      </c>
      <c r="F59" s="17">
        <v>69.99</v>
      </c>
      <c r="G59" s="16" t="s">
        <v>21</v>
      </c>
      <c r="H59" s="17">
        <f t="shared" si="0"/>
        <v>65.72</v>
      </c>
      <c r="I59" s="17">
        <f t="shared" si="1"/>
        <v>109.99</v>
      </c>
      <c r="J59" s="17">
        <f t="shared" si="2"/>
        <v>81.89999999999999</v>
      </c>
      <c r="K59" s="18">
        <f t="shared" si="3"/>
        <v>0.6736153377967133</v>
      </c>
      <c r="L59" s="16" t="s">
        <v>159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18.75">
      <c r="A60" s="39" t="s">
        <v>49</v>
      </c>
      <c r="B60" s="16" t="s">
        <v>26</v>
      </c>
      <c r="C60" s="17">
        <v>99.99</v>
      </c>
      <c r="D60" s="17">
        <v>120.81</v>
      </c>
      <c r="E60" s="65">
        <v>114.62</v>
      </c>
      <c r="F60" s="17">
        <v>179.9</v>
      </c>
      <c r="G60" s="17">
        <v>141.99</v>
      </c>
      <c r="H60" s="17">
        <f t="shared" si="0"/>
        <v>99.99</v>
      </c>
      <c r="I60" s="17">
        <f t="shared" si="1"/>
        <v>179.9</v>
      </c>
      <c r="J60" s="17">
        <f t="shared" si="2"/>
        <v>131.46200000000002</v>
      </c>
      <c r="K60" s="18">
        <f t="shared" si="3"/>
        <v>0.7991799179917993</v>
      </c>
      <c r="L60" s="66">
        <v>45197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ht="18.75">
      <c r="A61" s="39" t="s">
        <v>29</v>
      </c>
      <c r="B61" s="16" t="s">
        <v>30</v>
      </c>
      <c r="C61" s="20">
        <v>98.7</v>
      </c>
      <c r="D61" s="20">
        <v>89.9</v>
      </c>
      <c r="E61" s="67">
        <v>118.05</v>
      </c>
      <c r="F61" s="20">
        <v>139</v>
      </c>
      <c r="G61" s="20">
        <v>144.89</v>
      </c>
      <c r="H61" s="17">
        <f t="shared" si="0"/>
        <v>89.9</v>
      </c>
      <c r="I61" s="17">
        <f t="shared" si="1"/>
        <v>144.89</v>
      </c>
      <c r="J61" s="17">
        <f t="shared" si="2"/>
        <v>118.10799999999999</v>
      </c>
      <c r="K61" s="18">
        <f t="shared" si="3"/>
        <v>0.6116796440489429</v>
      </c>
      <c r="L61" s="66">
        <v>45194</v>
      </c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ht="18.75">
      <c r="A62" s="39" t="s">
        <v>89</v>
      </c>
      <c r="B62" s="16" t="s">
        <v>30</v>
      </c>
      <c r="C62" s="17">
        <v>89.9</v>
      </c>
      <c r="D62" s="17">
        <v>99.99</v>
      </c>
      <c r="E62" s="65">
        <v>118.37</v>
      </c>
      <c r="F62" s="17">
        <v>119.9</v>
      </c>
      <c r="G62" s="17">
        <v>104.99</v>
      </c>
      <c r="H62" s="17">
        <f t="shared" si="0"/>
        <v>89.9</v>
      </c>
      <c r="I62" s="17">
        <f t="shared" si="1"/>
        <v>119.9</v>
      </c>
      <c r="J62" s="17">
        <f t="shared" si="2"/>
        <v>106.63</v>
      </c>
      <c r="K62" s="18">
        <f t="shared" si="3"/>
        <v>0.3337041156840934</v>
      </c>
      <c r="L62" s="66">
        <v>45197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18.75">
      <c r="A63" s="39" t="s">
        <v>142</v>
      </c>
      <c r="B63" s="16" t="s">
        <v>83</v>
      </c>
      <c r="C63" s="17">
        <v>94.99</v>
      </c>
      <c r="D63" s="17">
        <v>64</v>
      </c>
      <c r="E63" s="65">
        <v>118.65</v>
      </c>
      <c r="F63" s="17">
        <v>86.68</v>
      </c>
      <c r="G63" s="17">
        <v>97.37</v>
      </c>
      <c r="H63" s="17">
        <f t="shared" si="0"/>
        <v>64</v>
      </c>
      <c r="I63" s="17">
        <f t="shared" si="1"/>
        <v>118.65</v>
      </c>
      <c r="J63" s="17">
        <f t="shared" si="2"/>
        <v>92.338</v>
      </c>
      <c r="K63" s="18">
        <f t="shared" si="3"/>
        <v>0.8539062500000001</v>
      </c>
      <c r="L63" s="68">
        <v>45194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18.75">
      <c r="A64" s="39" t="s">
        <v>56</v>
      </c>
      <c r="B64" s="16" t="s">
        <v>57</v>
      </c>
      <c r="C64" s="17">
        <v>119.99</v>
      </c>
      <c r="D64" s="17">
        <v>155.99</v>
      </c>
      <c r="E64" s="65">
        <v>119.99</v>
      </c>
      <c r="F64" s="17" t="s">
        <v>21</v>
      </c>
      <c r="G64" s="17">
        <v>119.99</v>
      </c>
      <c r="H64" s="17">
        <f t="shared" si="0"/>
        <v>119.99</v>
      </c>
      <c r="I64" s="17">
        <f t="shared" si="1"/>
        <v>155.99</v>
      </c>
      <c r="J64" s="17">
        <f t="shared" si="2"/>
        <v>128.99</v>
      </c>
      <c r="K64" s="18">
        <f t="shared" si="3"/>
        <v>0.30002500208350713</v>
      </c>
      <c r="L64" s="66">
        <v>45194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18.75">
      <c r="A65" s="39" t="s">
        <v>103</v>
      </c>
      <c r="B65" s="16" t="s">
        <v>104</v>
      </c>
      <c r="C65" s="17">
        <v>179.99</v>
      </c>
      <c r="D65" s="17">
        <v>175.99</v>
      </c>
      <c r="E65" s="65">
        <v>119.99</v>
      </c>
      <c r="F65" s="17">
        <v>178.99</v>
      </c>
      <c r="G65" s="17">
        <v>179.99</v>
      </c>
      <c r="H65" s="17">
        <f t="shared" si="0"/>
        <v>119.99</v>
      </c>
      <c r="I65" s="17">
        <f t="shared" si="1"/>
        <v>179.99</v>
      </c>
      <c r="J65" s="17">
        <f t="shared" si="2"/>
        <v>166.99</v>
      </c>
      <c r="K65" s="18">
        <f t="shared" si="3"/>
        <v>0.5000416701391783</v>
      </c>
      <c r="L65" s="66">
        <v>45195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18.75">
      <c r="A66" s="39" t="s">
        <v>38</v>
      </c>
      <c r="B66" s="16" t="s">
        <v>39</v>
      </c>
      <c r="C66" s="20">
        <v>139.9</v>
      </c>
      <c r="D66" s="20">
        <v>117.64</v>
      </c>
      <c r="E66" s="67">
        <v>122.49</v>
      </c>
      <c r="F66" s="20">
        <v>134.96</v>
      </c>
      <c r="G66" s="20" t="s">
        <v>21</v>
      </c>
      <c r="H66" s="17">
        <f t="shared" si="0"/>
        <v>117.64</v>
      </c>
      <c r="I66" s="17">
        <f t="shared" si="1"/>
        <v>139.9</v>
      </c>
      <c r="J66" s="17">
        <f t="shared" si="2"/>
        <v>128.7475</v>
      </c>
      <c r="K66" s="18">
        <f t="shared" si="3"/>
        <v>0.18922135328119682</v>
      </c>
      <c r="L66" s="68">
        <v>45197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18.75">
      <c r="A67" s="39" t="s">
        <v>76</v>
      </c>
      <c r="B67" s="16" t="s">
        <v>77</v>
      </c>
      <c r="C67" s="17">
        <v>92.9</v>
      </c>
      <c r="D67" s="17">
        <v>112.99</v>
      </c>
      <c r="E67" s="65">
        <v>125.9</v>
      </c>
      <c r="F67" s="17">
        <v>116.2</v>
      </c>
      <c r="G67" s="17">
        <v>97.99</v>
      </c>
      <c r="H67" s="17">
        <f t="shared" si="0"/>
        <v>92.9</v>
      </c>
      <c r="I67" s="17">
        <f t="shared" si="1"/>
        <v>125.9</v>
      </c>
      <c r="J67" s="17">
        <f t="shared" si="2"/>
        <v>109.196</v>
      </c>
      <c r="K67" s="18">
        <f t="shared" si="3"/>
        <v>0.35522066738428415</v>
      </c>
      <c r="L67" s="66">
        <v>45194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18.75">
      <c r="A68" s="39" t="s">
        <v>34</v>
      </c>
      <c r="B68" s="16" t="s">
        <v>30</v>
      </c>
      <c r="C68" s="17">
        <v>79</v>
      </c>
      <c r="D68" s="17">
        <v>123.11</v>
      </c>
      <c r="E68" s="65">
        <v>131.9</v>
      </c>
      <c r="F68" s="17">
        <v>109.99</v>
      </c>
      <c r="G68" s="17">
        <v>161.59</v>
      </c>
      <c r="H68" s="17">
        <f t="shared" si="0"/>
        <v>79</v>
      </c>
      <c r="I68" s="17">
        <f t="shared" si="1"/>
        <v>161.59</v>
      </c>
      <c r="J68" s="17">
        <f t="shared" si="2"/>
        <v>121.11800000000001</v>
      </c>
      <c r="K68" s="18">
        <f t="shared" si="3"/>
        <v>1.0454430379746835</v>
      </c>
      <c r="L68" s="66">
        <v>45197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18.75">
      <c r="A69" s="39" t="s">
        <v>42</v>
      </c>
      <c r="B69" s="16" t="s">
        <v>28</v>
      </c>
      <c r="C69" s="17" t="s">
        <v>21</v>
      </c>
      <c r="D69" s="17">
        <v>129.9</v>
      </c>
      <c r="E69" s="65">
        <v>134.9</v>
      </c>
      <c r="F69" s="17">
        <v>199.8</v>
      </c>
      <c r="G69" s="17">
        <v>149.99</v>
      </c>
      <c r="H69" s="17">
        <f t="shared" si="0"/>
        <v>129.9</v>
      </c>
      <c r="I69" s="17">
        <f t="shared" si="1"/>
        <v>199.8</v>
      </c>
      <c r="J69" s="17">
        <f t="shared" si="2"/>
        <v>153.6475</v>
      </c>
      <c r="K69" s="18">
        <f t="shared" si="3"/>
        <v>0.5381062355658199</v>
      </c>
      <c r="L69" s="66">
        <v>45198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18.75">
      <c r="A70" s="39" t="s">
        <v>36</v>
      </c>
      <c r="B70" s="16" t="s">
        <v>28</v>
      </c>
      <c r="C70" s="20">
        <v>141</v>
      </c>
      <c r="D70" s="20">
        <v>189.5</v>
      </c>
      <c r="E70" s="67">
        <v>143.91</v>
      </c>
      <c r="F70" s="20">
        <v>175</v>
      </c>
      <c r="G70" s="20">
        <v>189.9</v>
      </c>
      <c r="H70" s="17">
        <f t="shared" si="0"/>
        <v>141</v>
      </c>
      <c r="I70" s="17">
        <f t="shared" si="1"/>
        <v>189.9</v>
      </c>
      <c r="J70" s="17">
        <f t="shared" si="2"/>
        <v>167.862</v>
      </c>
      <c r="K70" s="18">
        <f t="shared" si="3"/>
        <v>0.3468085106382979</v>
      </c>
      <c r="L70" s="66">
        <v>45194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18.75">
      <c r="A71" s="39" t="s">
        <v>32</v>
      </c>
      <c r="B71" s="16" t="s">
        <v>33</v>
      </c>
      <c r="C71" s="20">
        <v>102.9</v>
      </c>
      <c r="D71" s="20" t="s">
        <v>21</v>
      </c>
      <c r="E71" s="67">
        <v>144.49</v>
      </c>
      <c r="F71" s="20">
        <v>150</v>
      </c>
      <c r="G71" s="20">
        <v>109.99</v>
      </c>
      <c r="H71" s="17">
        <f t="shared" si="0"/>
        <v>102.9</v>
      </c>
      <c r="I71" s="17">
        <f t="shared" si="1"/>
        <v>150</v>
      </c>
      <c r="J71" s="17">
        <f t="shared" si="2"/>
        <v>126.845</v>
      </c>
      <c r="K71" s="18">
        <f t="shared" si="3"/>
        <v>0.4577259475218658</v>
      </c>
      <c r="L71" s="68">
        <v>45194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18.75">
      <c r="A72" s="39" t="s">
        <v>152</v>
      </c>
      <c r="B72" s="16" t="s">
        <v>28</v>
      </c>
      <c r="C72" s="17">
        <v>92.99</v>
      </c>
      <c r="D72" s="17">
        <v>129.04</v>
      </c>
      <c r="E72" s="65">
        <v>144.99</v>
      </c>
      <c r="F72" s="17">
        <v>134.99</v>
      </c>
      <c r="G72" s="17">
        <v>179.99</v>
      </c>
      <c r="H72" s="17">
        <f t="shared" si="0"/>
        <v>92.99</v>
      </c>
      <c r="I72" s="17">
        <f t="shared" si="1"/>
        <v>179.99</v>
      </c>
      <c r="J72" s="17">
        <f t="shared" si="2"/>
        <v>136.4</v>
      </c>
      <c r="K72" s="18">
        <f t="shared" si="3"/>
        <v>0.9355844714485431</v>
      </c>
      <c r="L72" s="68">
        <v>45194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18.75">
      <c r="A73" s="39" t="s">
        <v>137</v>
      </c>
      <c r="B73" s="16" t="s">
        <v>28</v>
      </c>
      <c r="C73" s="17">
        <v>109.9</v>
      </c>
      <c r="D73" s="17">
        <v>143.99</v>
      </c>
      <c r="E73" s="65">
        <v>148</v>
      </c>
      <c r="F73" s="17">
        <v>149.9</v>
      </c>
      <c r="G73" s="17">
        <v>164.99</v>
      </c>
      <c r="H73" s="17">
        <f t="shared" si="0"/>
        <v>109.9</v>
      </c>
      <c r="I73" s="17">
        <f t="shared" si="1"/>
        <v>164.99</v>
      </c>
      <c r="J73" s="17">
        <f t="shared" si="2"/>
        <v>143.356</v>
      </c>
      <c r="K73" s="18">
        <f t="shared" si="3"/>
        <v>0.5012738853503185</v>
      </c>
      <c r="L73" s="66">
        <v>45194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18.75">
      <c r="A74" s="39" t="s">
        <v>71</v>
      </c>
      <c r="B74" s="16" t="s">
        <v>28</v>
      </c>
      <c r="C74" s="17">
        <v>99.99</v>
      </c>
      <c r="D74" s="17">
        <v>196.52</v>
      </c>
      <c r="E74" s="65">
        <v>149</v>
      </c>
      <c r="F74" s="17">
        <v>164.99</v>
      </c>
      <c r="G74" s="17">
        <v>125.99</v>
      </c>
      <c r="H74" s="17">
        <f t="shared" si="0"/>
        <v>99.99</v>
      </c>
      <c r="I74" s="17">
        <f t="shared" si="1"/>
        <v>196.52</v>
      </c>
      <c r="J74" s="17">
        <f t="shared" si="2"/>
        <v>147.298</v>
      </c>
      <c r="K74" s="18">
        <f t="shared" si="3"/>
        <v>0.9653965396539657</v>
      </c>
      <c r="L74" s="68">
        <v>45194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ht="18.75">
      <c r="A75" s="41" t="s">
        <v>73</v>
      </c>
      <c r="B75" s="16" t="s">
        <v>74</v>
      </c>
      <c r="C75" s="20">
        <v>94.8</v>
      </c>
      <c r="D75" s="20">
        <v>108.49</v>
      </c>
      <c r="E75" s="67">
        <v>149.99</v>
      </c>
      <c r="F75" s="20">
        <v>143.99</v>
      </c>
      <c r="G75" s="20">
        <v>157.99</v>
      </c>
      <c r="H75" s="17">
        <f t="shared" si="0"/>
        <v>94.8</v>
      </c>
      <c r="I75" s="17">
        <f t="shared" si="1"/>
        <v>157.99</v>
      </c>
      <c r="J75" s="17">
        <f t="shared" si="2"/>
        <v>131.052</v>
      </c>
      <c r="K75" s="18">
        <f t="shared" si="3"/>
        <v>0.6665611814345993</v>
      </c>
      <c r="L75" s="68">
        <v>45195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ht="18.75">
      <c r="A76" s="39" t="s">
        <v>13</v>
      </c>
      <c r="B76" s="16" t="s">
        <v>14</v>
      </c>
      <c r="C76" s="20">
        <v>99.9</v>
      </c>
      <c r="D76" s="20">
        <v>140.62</v>
      </c>
      <c r="E76" s="67">
        <v>159.9</v>
      </c>
      <c r="F76" s="20">
        <v>139.99</v>
      </c>
      <c r="G76" s="20">
        <v>199.99</v>
      </c>
      <c r="H76" s="17">
        <f t="shared" si="0"/>
        <v>99.9</v>
      </c>
      <c r="I76" s="17">
        <f t="shared" si="1"/>
        <v>199.99</v>
      </c>
      <c r="J76" s="17">
        <f t="shared" si="2"/>
        <v>148.08</v>
      </c>
      <c r="K76" s="18">
        <f t="shared" si="3"/>
        <v>1.0019019019019018</v>
      </c>
      <c r="L76" s="66">
        <v>45011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ht="18.75">
      <c r="A77" s="39" t="s">
        <v>107</v>
      </c>
      <c r="B77" s="16" t="s">
        <v>104</v>
      </c>
      <c r="C77" s="17">
        <v>129.9</v>
      </c>
      <c r="D77" s="17">
        <v>163.77</v>
      </c>
      <c r="E77" s="65">
        <v>159.9</v>
      </c>
      <c r="F77" s="17">
        <v>179.84</v>
      </c>
      <c r="G77" s="17">
        <v>179.99</v>
      </c>
      <c r="H77" s="17">
        <f t="shared" si="0"/>
        <v>129.9</v>
      </c>
      <c r="I77" s="17">
        <f t="shared" si="1"/>
        <v>179.99</v>
      </c>
      <c r="J77" s="17">
        <f t="shared" si="2"/>
        <v>162.68</v>
      </c>
      <c r="K77" s="18">
        <f t="shared" si="3"/>
        <v>0.38560431100846815</v>
      </c>
      <c r="L77" s="66">
        <v>45195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ht="18.75">
      <c r="A78" s="39" t="s">
        <v>81</v>
      </c>
      <c r="B78" s="16" t="s">
        <v>74</v>
      </c>
      <c r="C78" s="17">
        <v>149.9</v>
      </c>
      <c r="D78" s="17">
        <v>135.99</v>
      </c>
      <c r="E78" s="65">
        <v>159.99</v>
      </c>
      <c r="F78" s="17">
        <v>215.04</v>
      </c>
      <c r="G78" s="16" t="s">
        <v>21</v>
      </c>
      <c r="H78" s="17">
        <f t="shared" si="0"/>
        <v>135.99</v>
      </c>
      <c r="I78" s="17">
        <f t="shared" si="1"/>
        <v>215.04</v>
      </c>
      <c r="J78" s="17">
        <f t="shared" si="2"/>
        <v>165.23000000000002</v>
      </c>
      <c r="K78" s="18">
        <f t="shared" si="3"/>
        <v>0.5812927421133904</v>
      </c>
      <c r="L78" s="16" t="s">
        <v>157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ht="18.75">
      <c r="A79" s="39" t="s">
        <v>41</v>
      </c>
      <c r="B79" s="16" t="s">
        <v>30</v>
      </c>
      <c r="C79" s="17">
        <v>62.9</v>
      </c>
      <c r="D79" s="17">
        <v>96.71</v>
      </c>
      <c r="E79" s="65">
        <v>164.64</v>
      </c>
      <c r="F79" s="17">
        <v>99.99</v>
      </c>
      <c r="G79" s="17">
        <v>99.99</v>
      </c>
      <c r="H79" s="17">
        <f t="shared" si="0"/>
        <v>62.9</v>
      </c>
      <c r="I79" s="17">
        <f t="shared" si="1"/>
        <v>164.64</v>
      </c>
      <c r="J79" s="17">
        <f t="shared" si="2"/>
        <v>104.846</v>
      </c>
      <c r="K79" s="18">
        <f t="shared" si="3"/>
        <v>1.6174880763116057</v>
      </c>
      <c r="L79" s="66">
        <v>45198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ht="18.75">
      <c r="A80" s="39" t="s">
        <v>72</v>
      </c>
      <c r="B80" s="16"/>
      <c r="C80" s="17">
        <v>149.99</v>
      </c>
      <c r="D80" s="17">
        <v>164.9</v>
      </c>
      <c r="E80" s="65">
        <v>176.42</v>
      </c>
      <c r="F80" s="17">
        <v>159.64</v>
      </c>
      <c r="G80" s="17">
        <v>154.9</v>
      </c>
      <c r="H80" s="17">
        <f t="shared" si="0"/>
        <v>149.99</v>
      </c>
      <c r="I80" s="17">
        <f t="shared" si="1"/>
        <v>176.42</v>
      </c>
      <c r="J80" s="17">
        <f t="shared" si="2"/>
        <v>161.17000000000002</v>
      </c>
      <c r="K80" s="18">
        <f t="shared" si="3"/>
        <v>0.17621174744982993</v>
      </c>
      <c r="L80" s="66">
        <v>45197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ht="18.75">
      <c r="A81" s="39" t="s">
        <v>15</v>
      </c>
      <c r="B81" s="16" t="s">
        <v>14</v>
      </c>
      <c r="C81" s="20">
        <v>119.9</v>
      </c>
      <c r="D81" s="20">
        <v>172.47</v>
      </c>
      <c r="E81" s="67">
        <v>183.99</v>
      </c>
      <c r="F81" s="20">
        <v>218.8</v>
      </c>
      <c r="G81" s="20">
        <v>182.77</v>
      </c>
      <c r="H81" s="17">
        <f t="shared" si="0"/>
        <v>119.9</v>
      </c>
      <c r="I81" s="17">
        <f t="shared" si="1"/>
        <v>218.8</v>
      </c>
      <c r="J81" s="17">
        <f t="shared" si="2"/>
        <v>175.586</v>
      </c>
      <c r="K81" s="18">
        <f t="shared" si="3"/>
        <v>0.8248540450375312</v>
      </c>
      <c r="L81" s="66">
        <v>45195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ht="18.75">
      <c r="A82" s="23" t="s">
        <v>40</v>
      </c>
      <c r="B82" s="23" t="s">
        <v>39</v>
      </c>
      <c r="C82" s="20">
        <v>179</v>
      </c>
      <c r="D82" s="20">
        <v>219</v>
      </c>
      <c r="E82" s="67">
        <v>184.9</v>
      </c>
      <c r="F82" s="20">
        <v>209</v>
      </c>
      <c r="G82" s="20" t="s">
        <v>21</v>
      </c>
      <c r="H82" s="17">
        <f t="shared" si="0"/>
        <v>179</v>
      </c>
      <c r="I82" s="17">
        <f t="shared" si="1"/>
        <v>219</v>
      </c>
      <c r="J82" s="17">
        <f t="shared" si="2"/>
        <v>197.975</v>
      </c>
      <c r="K82" s="18">
        <f t="shared" si="3"/>
        <v>0.22346368715083798</v>
      </c>
      <c r="L82" s="66">
        <v>45197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ht="18.75">
      <c r="A83" s="39" t="s">
        <v>27</v>
      </c>
      <c r="B83" s="16" t="s">
        <v>28</v>
      </c>
      <c r="C83" s="20">
        <v>199.99</v>
      </c>
      <c r="D83" s="20">
        <v>202.93</v>
      </c>
      <c r="E83" s="67">
        <v>187.9</v>
      </c>
      <c r="F83" s="20">
        <v>206.69</v>
      </c>
      <c r="G83" s="20">
        <v>187.9</v>
      </c>
      <c r="H83" s="17">
        <f t="shared" si="0"/>
        <v>187.9</v>
      </c>
      <c r="I83" s="17">
        <f t="shared" si="1"/>
        <v>206.69</v>
      </c>
      <c r="J83" s="17">
        <f t="shared" si="2"/>
        <v>197.08200000000002</v>
      </c>
      <c r="K83" s="18">
        <f t="shared" si="3"/>
        <v>0.09999999999999987</v>
      </c>
      <c r="L83" s="66">
        <v>45194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ht="18.75">
      <c r="A84" s="39" t="s">
        <v>31</v>
      </c>
      <c r="B84" s="16" t="s">
        <v>28</v>
      </c>
      <c r="C84" s="20">
        <v>195</v>
      </c>
      <c r="D84" s="20">
        <v>199.9</v>
      </c>
      <c r="E84" s="67">
        <v>189.9</v>
      </c>
      <c r="F84" s="20">
        <v>408.15</v>
      </c>
      <c r="G84" s="20" t="s">
        <v>21</v>
      </c>
      <c r="H84" s="17">
        <f t="shared" si="0"/>
        <v>189.9</v>
      </c>
      <c r="I84" s="17">
        <f t="shared" si="1"/>
        <v>408.15</v>
      </c>
      <c r="J84" s="17">
        <f t="shared" si="2"/>
        <v>248.2375</v>
      </c>
      <c r="K84" s="18">
        <f t="shared" si="3"/>
        <v>1.149289099526066</v>
      </c>
      <c r="L84" s="66">
        <v>45195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:42" ht="18.75">
      <c r="A85" s="23" t="s">
        <v>138</v>
      </c>
      <c r="B85" s="16" t="s">
        <v>139</v>
      </c>
      <c r="C85" s="17">
        <v>159</v>
      </c>
      <c r="D85" s="17">
        <v>189.9</v>
      </c>
      <c r="E85" s="65">
        <v>189.9</v>
      </c>
      <c r="F85" s="17">
        <v>189.9</v>
      </c>
      <c r="G85" s="17">
        <v>189.9</v>
      </c>
      <c r="H85" s="17">
        <f t="shared" si="0"/>
        <v>159</v>
      </c>
      <c r="I85" s="17">
        <f t="shared" si="1"/>
        <v>189.9</v>
      </c>
      <c r="J85" s="17">
        <f t="shared" si="2"/>
        <v>183.72</v>
      </c>
      <c r="K85" s="18">
        <f t="shared" si="3"/>
        <v>0.1943396226415095</v>
      </c>
      <c r="L85" s="66">
        <v>45197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 ht="18.75">
      <c r="A86" s="39" t="s">
        <v>16</v>
      </c>
      <c r="B86" s="16" t="s">
        <v>14</v>
      </c>
      <c r="C86" s="20">
        <v>196.98</v>
      </c>
      <c r="D86" s="20">
        <v>194.64</v>
      </c>
      <c r="E86" s="67">
        <v>199.99</v>
      </c>
      <c r="F86" s="20">
        <v>213.99</v>
      </c>
      <c r="G86" s="20">
        <v>229.99</v>
      </c>
      <c r="H86" s="17">
        <f t="shared" si="0"/>
        <v>194.64</v>
      </c>
      <c r="I86" s="17">
        <f t="shared" si="1"/>
        <v>229.99</v>
      </c>
      <c r="J86" s="17">
        <f t="shared" si="2"/>
        <v>207.118</v>
      </c>
      <c r="K86" s="18">
        <f t="shared" si="3"/>
        <v>0.1816173448417593</v>
      </c>
      <c r="L86" s="16" t="s">
        <v>158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 ht="18.75">
      <c r="A87" s="39" t="s">
        <v>19</v>
      </c>
      <c r="B87" s="16" t="s">
        <v>18</v>
      </c>
      <c r="C87" s="17">
        <v>221</v>
      </c>
      <c r="D87" s="17">
        <v>209.79</v>
      </c>
      <c r="E87" s="65">
        <v>211.9</v>
      </c>
      <c r="F87" s="17">
        <v>234.38</v>
      </c>
      <c r="G87" s="17">
        <v>234.9</v>
      </c>
      <c r="H87" s="17">
        <f t="shared" si="0"/>
        <v>209.79</v>
      </c>
      <c r="I87" s="17">
        <f t="shared" si="1"/>
        <v>234.9</v>
      </c>
      <c r="J87" s="17">
        <f t="shared" si="2"/>
        <v>222.394</v>
      </c>
      <c r="K87" s="18">
        <f t="shared" si="3"/>
        <v>0.11969111969111967</v>
      </c>
      <c r="L87" s="68">
        <v>45194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 ht="18.75">
      <c r="A88" s="39" t="s">
        <v>52</v>
      </c>
      <c r="B88" s="16" t="s">
        <v>53</v>
      </c>
      <c r="C88" s="17" t="s">
        <v>21</v>
      </c>
      <c r="D88" s="17" t="s">
        <v>21</v>
      </c>
      <c r="E88" s="65">
        <v>221.7</v>
      </c>
      <c r="F88" s="17">
        <v>164.97</v>
      </c>
      <c r="G88" s="17">
        <v>198.53</v>
      </c>
      <c r="H88" s="17">
        <f t="shared" si="0"/>
        <v>164.97</v>
      </c>
      <c r="I88" s="17">
        <f t="shared" si="1"/>
        <v>221.7</v>
      </c>
      <c r="J88" s="17">
        <f t="shared" si="2"/>
        <v>195.0666666666667</v>
      </c>
      <c r="K88" s="18">
        <f t="shared" si="3"/>
        <v>0.34388070558283323</v>
      </c>
      <c r="L88" s="66">
        <v>45197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 ht="18.75">
      <c r="A89" s="39" t="s">
        <v>122</v>
      </c>
      <c r="B89" s="16" t="s">
        <v>60</v>
      </c>
      <c r="C89" s="17">
        <v>219</v>
      </c>
      <c r="D89" s="17">
        <v>277.99</v>
      </c>
      <c r="E89" s="65">
        <v>249.8</v>
      </c>
      <c r="F89" s="17">
        <v>299</v>
      </c>
      <c r="G89" s="17" t="s">
        <v>21</v>
      </c>
      <c r="H89" s="17">
        <f t="shared" si="0"/>
        <v>219</v>
      </c>
      <c r="I89" s="17">
        <f t="shared" si="1"/>
        <v>299</v>
      </c>
      <c r="J89" s="17">
        <f t="shared" si="2"/>
        <v>261.4475</v>
      </c>
      <c r="K89" s="18">
        <f t="shared" si="3"/>
        <v>0.365296803652968</v>
      </c>
      <c r="L89" s="66">
        <v>45195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 ht="18.75">
      <c r="A90" s="39" t="s">
        <v>17</v>
      </c>
      <c r="B90" s="16" t="s">
        <v>18</v>
      </c>
      <c r="C90" s="17">
        <v>308.97</v>
      </c>
      <c r="D90" s="17">
        <v>249.9</v>
      </c>
      <c r="E90" s="65">
        <v>250</v>
      </c>
      <c r="F90" s="17">
        <v>289.9</v>
      </c>
      <c r="G90" s="17">
        <v>269.9</v>
      </c>
      <c r="H90" s="17">
        <f t="shared" si="0"/>
        <v>249.9</v>
      </c>
      <c r="I90" s="17">
        <f t="shared" si="1"/>
        <v>308.97</v>
      </c>
      <c r="J90" s="17">
        <f t="shared" si="2"/>
        <v>273.73400000000004</v>
      </c>
      <c r="K90" s="18">
        <f t="shared" si="3"/>
        <v>0.23637454981992811</v>
      </c>
      <c r="L90" s="68">
        <v>45194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 ht="18.75">
      <c r="A91" s="39" t="s">
        <v>121</v>
      </c>
      <c r="B91" s="16" t="s">
        <v>26</v>
      </c>
      <c r="C91" s="17">
        <v>239.9</v>
      </c>
      <c r="D91" s="17">
        <v>273.45</v>
      </c>
      <c r="E91" s="65">
        <v>269.98</v>
      </c>
      <c r="F91" s="17">
        <v>307.99</v>
      </c>
      <c r="G91" s="17" t="s">
        <v>21</v>
      </c>
      <c r="H91" s="17">
        <f t="shared" si="0"/>
        <v>239.9</v>
      </c>
      <c r="I91" s="17">
        <f t="shared" si="1"/>
        <v>307.99</v>
      </c>
      <c r="J91" s="17">
        <f t="shared" si="2"/>
        <v>272.83</v>
      </c>
      <c r="K91" s="18">
        <f t="shared" si="3"/>
        <v>0.2838265944143392</v>
      </c>
      <c r="L91" s="66">
        <v>45195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 ht="18.75">
      <c r="A92" s="39" t="s">
        <v>11</v>
      </c>
      <c r="B92" s="16" t="s">
        <v>12</v>
      </c>
      <c r="C92" s="17">
        <v>168.89</v>
      </c>
      <c r="D92" s="17">
        <v>218.18</v>
      </c>
      <c r="E92" s="65">
        <v>270.38</v>
      </c>
      <c r="F92" s="17">
        <v>169.99</v>
      </c>
      <c r="G92" s="17">
        <v>184.99</v>
      </c>
      <c r="H92" s="17">
        <f t="shared" si="0"/>
        <v>168.89</v>
      </c>
      <c r="I92" s="17">
        <f t="shared" si="1"/>
        <v>270.38</v>
      </c>
      <c r="J92" s="17">
        <f t="shared" si="2"/>
        <v>202.48600000000002</v>
      </c>
      <c r="K92" s="18">
        <f t="shared" si="3"/>
        <v>0.6009236781336966</v>
      </c>
      <c r="L92" s="66">
        <v>45191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 ht="18.75">
      <c r="A93" s="39" t="s">
        <v>123</v>
      </c>
      <c r="B93" s="16" t="s">
        <v>12</v>
      </c>
      <c r="C93" s="17">
        <v>207.9</v>
      </c>
      <c r="D93" s="17">
        <v>254.99</v>
      </c>
      <c r="E93" s="65">
        <v>279.43</v>
      </c>
      <c r="F93" s="17">
        <v>349.99</v>
      </c>
      <c r="G93" s="17">
        <v>259.99</v>
      </c>
      <c r="H93" s="17">
        <f t="shared" si="0"/>
        <v>207.9</v>
      </c>
      <c r="I93" s="17">
        <f t="shared" si="1"/>
        <v>349.99</v>
      </c>
      <c r="J93" s="17">
        <f t="shared" si="2"/>
        <v>270.46</v>
      </c>
      <c r="K93" s="18">
        <f t="shared" si="3"/>
        <v>0.6834535834535835</v>
      </c>
      <c r="L93" s="66">
        <v>45195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 ht="18.75">
      <c r="A94" s="39" t="s">
        <v>22</v>
      </c>
      <c r="B94" s="16" t="s">
        <v>18</v>
      </c>
      <c r="C94" s="17">
        <v>281.51</v>
      </c>
      <c r="D94" s="17">
        <v>422.9</v>
      </c>
      <c r="E94" s="65">
        <v>286.99</v>
      </c>
      <c r="F94" s="17">
        <v>328.9</v>
      </c>
      <c r="G94" s="17">
        <v>380.18</v>
      </c>
      <c r="H94" s="17">
        <f t="shared" si="0"/>
        <v>281.51</v>
      </c>
      <c r="I94" s="17">
        <f t="shared" si="1"/>
        <v>422.9</v>
      </c>
      <c r="J94" s="17">
        <f t="shared" si="2"/>
        <v>340.096</v>
      </c>
      <c r="K94" s="18">
        <f t="shared" si="3"/>
        <v>0.5022556925153636</v>
      </c>
      <c r="L94" s="68">
        <v>45194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 ht="18.75">
      <c r="A95" s="23" t="s">
        <v>54</v>
      </c>
      <c r="B95" s="23" t="s">
        <v>55</v>
      </c>
      <c r="C95" s="17">
        <v>257</v>
      </c>
      <c r="D95" s="17">
        <v>275</v>
      </c>
      <c r="E95" s="65">
        <v>289</v>
      </c>
      <c r="F95" s="17">
        <v>282.34</v>
      </c>
      <c r="G95" s="17" t="s">
        <v>21</v>
      </c>
      <c r="H95" s="17">
        <f t="shared" si="0"/>
        <v>257</v>
      </c>
      <c r="I95" s="17">
        <f t="shared" si="1"/>
        <v>289</v>
      </c>
      <c r="J95" s="17">
        <f t="shared" si="2"/>
        <v>275.835</v>
      </c>
      <c r="K95" s="18">
        <f t="shared" si="3"/>
        <v>0.1245136186770428</v>
      </c>
      <c r="L95" s="66">
        <v>45191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:42" ht="18.75">
      <c r="A96" s="39" t="s">
        <v>124</v>
      </c>
      <c r="B96" s="16" t="s">
        <v>125</v>
      </c>
      <c r="C96" s="17">
        <v>289.64</v>
      </c>
      <c r="D96" s="17">
        <v>299</v>
      </c>
      <c r="E96" s="65">
        <v>305.99</v>
      </c>
      <c r="F96" s="17">
        <v>383</v>
      </c>
      <c r="G96" s="17">
        <v>249.99</v>
      </c>
      <c r="H96" s="17">
        <f t="shared" si="0"/>
        <v>249.99</v>
      </c>
      <c r="I96" s="17">
        <f t="shared" si="1"/>
        <v>383</v>
      </c>
      <c r="J96" s="17">
        <f t="shared" si="2"/>
        <v>305.524</v>
      </c>
      <c r="K96" s="18">
        <f t="shared" si="3"/>
        <v>0.532061282451298</v>
      </c>
      <c r="L96" s="66">
        <v>45195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8.75">
      <c r="A97" s="39" t="s">
        <v>154</v>
      </c>
      <c r="B97" s="16" t="s">
        <v>104</v>
      </c>
      <c r="C97" s="20">
        <v>268.99</v>
      </c>
      <c r="D97" s="16">
        <v>263.99</v>
      </c>
      <c r="E97" s="71">
        <v>328.99</v>
      </c>
      <c r="F97" s="16" t="s">
        <v>21</v>
      </c>
      <c r="G97" s="16" t="s">
        <v>21</v>
      </c>
      <c r="H97" s="17">
        <f t="shared" si="0"/>
        <v>263.99</v>
      </c>
      <c r="I97" s="17">
        <f t="shared" si="1"/>
        <v>328.99</v>
      </c>
      <c r="J97" s="17">
        <f t="shared" si="2"/>
        <v>287.3233333333333</v>
      </c>
      <c r="K97" s="18">
        <f t="shared" si="3"/>
        <v>0.24622144778211297</v>
      </c>
      <c r="L97" s="68">
        <v>45195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8.75">
      <c r="A98" s="41" t="s">
        <v>23</v>
      </c>
      <c r="B98" s="16" t="s">
        <v>24</v>
      </c>
      <c r="C98" s="17">
        <v>249</v>
      </c>
      <c r="D98" s="17">
        <v>345.9</v>
      </c>
      <c r="E98" s="65">
        <v>334.9</v>
      </c>
      <c r="F98" s="17">
        <v>364.9</v>
      </c>
      <c r="G98" s="17" t="s">
        <v>21</v>
      </c>
      <c r="H98" s="17">
        <f t="shared" si="0"/>
        <v>249</v>
      </c>
      <c r="I98" s="17">
        <f t="shared" si="1"/>
        <v>364.9</v>
      </c>
      <c r="J98" s="17">
        <f t="shared" si="2"/>
        <v>323.67499999999995</v>
      </c>
      <c r="K98" s="18">
        <f t="shared" si="3"/>
        <v>0.4654618473895582</v>
      </c>
      <c r="L98" s="68">
        <v>45194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18.75">
      <c r="A99" s="39" t="s">
        <v>146</v>
      </c>
      <c r="B99" s="16" t="s">
        <v>147</v>
      </c>
      <c r="C99" s="17">
        <v>319.9</v>
      </c>
      <c r="D99" s="17">
        <v>372.9</v>
      </c>
      <c r="E99" s="65">
        <v>347.36</v>
      </c>
      <c r="F99" s="17">
        <v>599.99</v>
      </c>
      <c r="G99" s="17">
        <v>399.99</v>
      </c>
      <c r="H99" s="17">
        <f t="shared" si="0"/>
        <v>319.9</v>
      </c>
      <c r="I99" s="17">
        <f t="shared" si="1"/>
        <v>599.99</v>
      </c>
      <c r="J99" s="17">
        <f t="shared" si="2"/>
        <v>408.02799999999996</v>
      </c>
      <c r="K99" s="18">
        <f t="shared" si="3"/>
        <v>0.8755548608940296</v>
      </c>
      <c r="L99" s="66">
        <v>45191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8.75">
      <c r="A100" s="39" t="s">
        <v>20</v>
      </c>
      <c r="B100" s="16" t="s">
        <v>12</v>
      </c>
      <c r="C100" s="17">
        <v>397.97</v>
      </c>
      <c r="D100" s="17">
        <v>461.97</v>
      </c>
      <c r="E100" s="65">
        <v>403.99</v>
      </c>
      <c r="F100" s="17">
        <v>599.99</v>
      </c>
      <c r="G100" s="17" t="s">
        <v>21</v>
      </c>
      <c r="H100" s="17">
        <f t="shared" si="0"/>
        <v>397.97</v>
      </c>
      <c r="I100" s="17">
        <f t="shared" si="1"/>
        <v>599.99</v>
      </c>
      <c r="J100" s="17">
        <f t="shared" si="2"/>
        <v>465.98</v>
      </c>
      <c r="K100" s="18">
        <f t="shared" si="3"/>
        <v>0.507626202980124</v>
      </c>
      <c r="L100" s="68">
        <v>45194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ht="18.75">
      <c r="A101" s="23" t="s">
        <v>129</v>
      </c>
      <c r="B101" s="23" t="s">
        <v>55</v>
      </c>
      <c r="C101" s="17">
        <v>429.99</v>
      </c>
      <c r="D101" s="17" t="s">
        <v>21</v>
      </c>
      <c r="E101" s="65">
        <v>429.99</v>
      </c>
      <c r="F101" s="17">
        <v>596.39</v>
      </c>
      <c r="G101" s="17" t="s">
        <v>21</v>
      </c>
      <c r="H101" s="17">
        <f t="shared" si="0"/>
        <v>429.99</v>
      </c>
      <c r="I101" s="17">
        <f t="shared" si="1"/>
        <v>596.39</v>
      </c>
      <c r="J101" s="17">
        <f t="shared" si="2"/>
        <v>485.45666666666665</v>
      </c>
      <c r="K101" s="18">
        <f t="shared" si="3"/>
        <v>0.3869857438545081</v>
      </c>
      <c r="L101" s="66">
        <v>45191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8.75">
      <c r="A102" s="23" t="s">
        <v>148</v>
      </c>
      <c r="B102" s="23" t="s">
        <v>12</v>
      </c>
      <c r="C102" s="17">
        <v>379.99</v>
      </c>
      <c r="D102" s="17">
        <v>349.99</v>
      </c>
      <c r="E102" s="65">
        <v>432.99</v>
      </c>
      <c r="F102" s="17">
        <v>494</v>
      </c>
      <c r="G102" s="17" t="s">
        <v>21</v>
      </c>
      <c r="H102" s="17">
        <f t="shared" si="0"/>
        <v>349.99</v>
      </c>
      <c r="I102" s="17">
        <f t="shared" si="1"/>
        <v>494</v>
      </c>
      <c r="J102" s="17">
        <f t="shared" si="2"/>
        <v>414.2425</v>
      </c>
      <c r="K102" s="18">
        <f t="shared" si="3"/>
        <v>0.41146889911140305</v>
      </c>
      <c r="L102" s="66">
        <v>45191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8.75">
      <c r="A103" s="39" t="s">
        <v>115</v>
      </c>
      <c r="B103" s="16" t="s">
        <v>116</v>
      </c>
      <c r="C103" s="17">
        <v>99.9</v>
      </c>
      <c r="D103" s="17">
        <v>129.9</v>
      </c>
      <c r="E103" s="65" t="s">
        <v>21</v>
      </c>
      <c r="F103" s="17">
        <v>127.9</v>
      </c>
      <c r="G103" s="17" t="s">
        <v>21</v>
      </c>
      <c r="H103" s="17">
        <f t="shared" si="0"/>
        <v>99.9</v>
      </c>
      <c r="I103" s="17">
        <f t="shared" si="1"/>
        <v>129.9</v>
      </c>
      <c r="J103" s="17">
        <f t="shared" si="2"/>
        <v>119.23333333333335</v>
      </c>
      <c r="K103" s="18">
        <f t="shared" si="3"/>
        <v>0.3003003003003002</v>
      </c>
      <c r="L103" s="66">
        <v>45197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ht="18.75">
      <c r="A104" s="42"/>
      <c r="B104" s="28"/>
      <c r="C104" s="29"/>
      <c r="D104" s="29"/>
      <c r="E104" s="29"/>
      <c r="F104" s="29"/>
      <c r="G104" s="29"/>
      <c r="H104" s="30"/>
      <c r="I104" s="30"/>
      <c r="J104" s="30"/>
      <c r="K104" s="31"/>
      <c r="L104" s="28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1:42" ht="18.75">
      <c r="A105" s="42"/>
      <c r="B105" s="28"/>
      <c r="C105" s="29"/>
      <c r="D105" s="29"/>
      <c r="E105" s="29"/>
      <c r="F105" s="29"/>
      <c r="G105" s="29"/>
      <c r="H105" s="30"/>
      <c r="I105" s="30"/>
      <c r="J105" s="30"/>
      <c r="K105" s="31"/>
      <c r="L105" s="28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42" ht="18.75">
      <c r="A106" s="42"/>
      <c r="B106" s="28"/>
      <c r="C106" s="29"/>
      <c r="D106" s="29"/>
      <c r="E106" s="29"/>
      <c r="F106" s="29"/>
      <c r="G106" s="29"/>
      <c r="H106" s="30"/>
      <c r="I106" s="30"/>
      <c r="J106" s="30"/>
      <c r="K106" s="31"/>
      <c r="L106" s="28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1:42" ht="18.75">
      <c r="A107" s="42"/>
      <c r="B107" s="28"/>
      <c r="C107" s="29"/>
      <c r="D107" s="29"/>
      <c r="E107" s="29"/>
      <c r="F107" s="29"/>
      <c r="G107" s="29"/>
      <c r="H107" s="30"/>
      <c r="I107" s="30"/>
      <c r="J107" s="30"/>
      <c r="K107" s="31"/>
      <c r="L107" s="28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42" ht="18.75">
      <c r="A108" s="42"/>
      <c r="B108" s="28"/>
      <c r="C108" s="29"/>
      <c r="D108" s="29"/>
      <c r="E108" s="29"/>
      <c r="F108" s="29"/>
      <c r="G108" s="29"/>
      <c r="H108" s="30"/>
      <c r="I108" s="30"/>
      <c r="J108" s="30"/>
      <c r="K108" s="31"/>
      <c r="L108" s="28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1:42" ht="18.75">
      <c r="A109" s="42"/>
      <c r="B109" s="28"/>
      <c r="C109" s="29"/>
      <c r="D109" s="29"/>
      <c r="E109" s="29"/>
      <c r="F109" s="29"/>
      <c r="G109" s="29"/>
      <c r="H109" s="30"/>
      <c r="I109" s="30"/>
      <c r="J109" s="30"/>
      <c r="K109" s="31"/>
      <c r="L109" s="28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1:42" ht="18.75">
      <c r="A110" s="42"/>
      <c r="B110" s="28"/>
      <c r="C110" s="29"/>
      <c r="D110" s="29"/>
      <c r="E110" s="29"/>
      <c r="F110" s="29"/>
      <c r="G110" s="29"/>
      <c r="H110" s="30"/>
      <c r="I110" s="30"/>
      <c r="J110" s="30"/>
      <c r="K110" s="31"/>
      <c r="L110" s="28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1:42" ht="18.75">
      <c r="A111" s="42"/>
      <c r="B111" s="28"/>
      <c r="C111" s="29"/>
      <c r="D111" s="29"/>
      <c r="E111" s="29"/>
      <c r="F111" s="29"/>
      <c r="G111" s="29"/>
      <c r="H111" s="30"/>
      <c r="I111" s="30"/>
      <c r="J111" s="30"/>
      <c r="K111" s="31"/>
      <c r="L111" s="28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1:42" ht="18.75">
      <c r="A112" s="42"/>
      <c r="B112" s="28"/>
      <c r="C112" s="29"/>
      <c r="D112" s="29"/>
      <c r="E112" s="29"/>
      <c r="F112" s="29"/>
      <c r="G112" s="29"/>
      <c r="H112" s="30"/>
      <c r="I112" s="30"/>
      <c r="J112" s="30"/>
      <c r="K112" s="31"/>
      <c r="L112" s="28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1:42" ht="18.75">
      <c r="A113" s="42"/>
      <c r="B113" s="28"/>
      <c r="C113" s="29"/>
      <c r="D113" s="29"/>
      <c r="E113" s="29"/>
      <c r="F113" s="29"/>
      <c r="G113" s="29"/>
      <c r="H113" s="30"/>
      <c r="I113" s="30"/>
      <c r="J113" s="30"/>
      <c r="K113" s="31"/>
      <c r="L113" s="28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1:42" ht="18.75">
      <c r="A114" s="42"/>
      <c r="B114" s="28"/>
      <c r="C114" s="29"/>
      <c r="D114" s="29"/>
      <c r="E114" s="29"/>
      <c r="F114" s="29"/>
      <c r="G114" s="29"/>
      <c r="H114" s="30"/>
      <c r="I114" s="30"/>
      <c r="J114" s="30"/>
      <c r="K114" s="31"/>
      <c r="L114" s="28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1:42" ht="18.75">
      <c r="A115" s="42"/>
      <c r="B115" s="28"/>
      <c r="C115" s="29"/>
      <c r="D115" s="29"/>
      <c r="E115" s="29"/>
      <c r="F115" s="29"/>
      <c r="G115" s="29"/>
      <c r="H115" s="30"/>
      <c r="I115" s="30"/>
      <c r="J115" s="30"/>
      <c r="K115" s="31"/>
      <c r="L115" s="28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1:42" ht="18.75">
      <c r="A116" s="42"/>
      <c r="B116" s="28"/>
      <c r="C116" s="29"/>
      <c r="D116" s="29"/>
      <c r="E116" s="29"/>
      <c r="F116" s="29"/>
      <c r="G116" s="29"/>
      <c r="H116" s="30"/>
      <c r="I116" s="30"/>
      <c r="J116" s="30"/>
      <c r="K116" s="31"/>
      <c r="L116" s="28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</row>
  </sheetData>
  <sheetProtection password="913F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116"/>
  <sheetViews>
    <sheetView zoomScale="64" zoomScaleNormal="64" workbookViewId="0" topLeftCell="C76">
      <selection activeCell="E97" sqref="E97"/>
    </sheetView>
  </sheetViews>
  <sheetFormatPr defaultColWidth="9.140625" defaultRowHeight="12.75"/>
  <cols>
    <col min="1" max="1" width="165.28125" style="33" customWidth="1"/>
    <col min="2" max="2" width="37.57421875" style="2" customWidth="1"/>
    <col min="3" max="3" width="38.28125" style="3" customWidth="1"/>
    <col min="4" max="4" width="37.57421875" style="3" customWidth="1"/>
    <col min="5" max="5" width="50.7109375" style="3" customWidth="1"/>
    <col min="6" max="6" width="47.421875" style="3" customWidth="1"/>
    <col min="7" max="7" width="35.421875" style="3" customWidth="1"/>
    <col min="8" max="8" width="55.140625" style="4" customWidth="1"/>
    <col min="9" max="10" width="35.140625" style="4" customWidth="1"/>
    <col min="11" max="11" width="35.140625" style="5" customWidth="1"/>
    <col min="12" max="12" width="35.140625" style="61" customWidth="1"/>
    <col min="13" max="41" width="11.421875" style="6" customWidth="1"/>
    <col min="42" max="42" width="11.00390625" style="0" customWidth="1"/>
    <col min="43" max="16384" width="11.57421875" style="0" customWidth="1"/>
  </cols>
  <sheetData>
    <row r="1" spans="1:12" ht="34.5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62" t="s">
        <v>5</v>
      </c>
      <c r="G1" s="10" t="s">
        <v>6</v>
      </c>
      <c r="H1" s="11" t="s">
        <v>7</v>
      </c>
      <c r="I1" s="12" t="s">
        <v>8</v>
      </c>
      <c r="J1" s="13" t="s">
        <v>9</v>
      </c>
      <c r="K1" s="63" t="s">
        <v>10</v>
      </c>
      <c r="L1" s="64" t="s">
        <v>155</v>
      </c>
    </row>
    <row r="2" spans="1:42" ht="18.75">
      <c r="A2" s="39" t="s">
        <v>78</v>
      </c>
      <c r="B2" s="16" t="s">
        <v>79</v>
      </c>
      <c r="C2" s="17">
        <v>13.9</v>
      </c>
      <c r="D2" s="17">
        <v>11.9</v>
      </c>
      <c r="E2" s="17">
        <v>8.5</v>
      </c>
      <c r="F2" s="65">
        <v>16.9</v>
      </c>
      <c r="G2" s="17">
        <v>21.89</v>
      </c>
      <c r="H2" s="17">
        <f aca="true" t="shared" si="0" ref="H2:H103">MIN(C2:G2)</f>
        <v>8.5</v>
      </c>
      <c r="I2" s="17">
        <f aca="true" t="shared" si="1" ref="I2:I103">MAX(C2:G2)</f>
        <v>21.89</v>
      </c>
      <c r="J2" s="17">
        <f aca="true" t="shared" si="2" ref="J2:J103">AVERAGE(C2:G2)</f>
        <v>14.618</v>
      </c>
      <c r="K2" s="18">
        <f aca="true" t="shared" si="3" ref="K2:K103">I2/H2-1</f>
        <v>1.5752941176470587</v>
      </c>
      <c r="L2" s="16" t="s">
        <v>156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ht="18.75">
      <c r="A3" s="39" t="s">
        <v>84</v>
      </c>
      <c r="B3" s="16" t="s">
        <v>79</v>
      </c>
      <c r="C3" s="17">
        <v>16.4</v>
      </c>
      <c r="D3" s="17">
        <v>20.39</v>
      </c>
      <c r="E3" s="17">
        <v>21.99</v>
      </c>
      <c r="F3" s="65">
        <v>21.99</v>
      </c>
      <c r="G3" s="17">
        <v>19.98</v>
      </c>
      <c r="H3" s="17">
        <f t="shared" si="0"/>
        <v>16.4</v>
      </c>
      <c r="I3" s="17">
        <f t="shared" si="1"/>
        <v>21.99</v>
      </c>
      <c r="J3" s="17">
        <f t="shared" si="2"/>
        <v>20.15</v>
      </c>
      <c r="K3" s="18">
        <f t="shared" si="3"/>
        <v>0.34085365853658534</v>
      </c>
      <c r="L3" s="16" t="s">
        <v>156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ht="18.75">
      <c r="A4" s="39" t="s">
        <v>94</v>
      </c>
      <c r="B4" s="16" t="s">
        <v>74</v>
      </c>
      <c r="C4" s="17">
        <v>19.9</v>
      </c>
      <c r="D4" s="17">
        <v>25.49</v>
      </c>
      <c r="E4" s="17">
        <v>25.49</v>
      </c>
      <c r="F4" s="65">
        <v>24.48</v>
      </c>
      <c r="G4" s="17">
        <v>28.11</v>
      </c>
      <c r="H4" s="17">
        <f t="shared" si="0"/>
        <v>19.9</v>
      </c>
      <c r="I4" s="17">
        <f t="shared" si="1"/>
        <v>28.11</v>
      </c>
      <c r="J4" s="17">
        <f t="shared" si="2"/>
        <v>24.694</v>
      </c>
      <c r="K4" s="18">
        <f t="shared" si="3"/>
        <v>0.4125628140703519</v>
      </c>
      <c r="L4" s="16" t="s">
        <v>156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18.75">
      <c r="A5" s="39" t="s">
        <v>61</v>
      </c>
      <c r="B5" s="16" t="s">
        <v>53</v>
      </c>
      <c r="C5" s="17">
        <v>35.19</v>
      </c>
      <c r="D5" s="17">
        <v>35.19</v>
      </c>
      <c r="E5" s="17">
        <v>31.45</v>
      </c>
      <c r="F5" s="65">
        <v>24.99</v>
      </c>
      <c r="G5" s="17">
        <v>29.99</v>
      </c>
      <c r="H5" s="17">
        <f t="shared" si="0"/>
        <v>24.99</v>
      </c>
      <c r="I5" s="17">
        <f t="shared" si="1"/>
        <v>35.19</v>
      </c>
      <c r="J5" s="17">
        <f t="shared" si="2"/>
        <v>31.362000000000002</v>
      </c>
      <c r="K5" s="18">
        <f t="shared" si="3"/>
        <v>0.40816326530612246</v>
      </c>
      <c r="L5" s="66">
        <v>45194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18.75">
      <c r="A6" s="39" t="s">
        <v>110</v>
      </c>
      <c r="B6" s="16" t="s">
        <v>96</v>
      </c>
      <c r="C6" s="20">
        <v>30.9</v>
      </c>
      <c r="D6" s="20">
        <v>28.15</v>
      </c>
      <c r="E6" s="20">
        <v>34.64</v>
      </c>
      <c r="F6" s="67">
        <v>28.99</v>
      </c>
      <c r="G6" s="16" t="s">
        <v>21</v>
      </c>
      <c r="H6" s="17">
        <f t="shared" si="0"/>
        <v>28.15</v>
      </c>
      <c r="I6" s="17">
        <f t="shared" si="1"/>
        <v>34.64</v>
      </c>
      <c r="J6" s="17">
        <f t="shared" si="2"/>
        <v>30.669999999999998</v>
      </c>
      <c r="K6" s="18">
        <f t="shared" si="3"/>
        <v>0.23055062166962714</v>
      </c>
      <c r="L6" s="68">
        <v>45195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8.75">
      <c r="A7" s="39" t="s">
        <v>37</v>
      </c>
      <c r="B7" s="16" t="s">
        <v>28</v>
      </c>
      <c r="C7" s="20" t="s">
        <v>21</v>
      </c>
      <c r="D7" s="20">
        <v>30.59</v>
      </c>
      <c r="E7" s="20">
        <v>32.99</v>
      </c>
      <c r="F7" s="67">
        <v>29.99</v>
      </c>
      <c r="G7" s="20">
        <v>40.79</v>
      </c>
      <c r="H7" s="17">
        <f t="shared" si="0"/>
        <v>29.99</v>
      </c>
      <c r="I7" s="17">
        <f t="shared" si="1"/>
        <v>40.79</v>
      </c>
      <c r="J7" s="17">
        <f t="shared" si="2"/>
        <v>33.59</v>
      </c>
      <c r="K7" s="18">
        <f t="shared" si="3"/>
        <v>0.36012004001333775</v>
      </c>
      <c r="L7" s="66">
        <v>45195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18.75">
      <c r="A8" s="39" t="s">
        <v>130</v>
      </c>
      <c r="B8" s="16" t="s">
        <v>88</v>
      </c>
      <c r="C8" s="20">
        <v>22.9</v>
      </c>
      <c r="D8" s="20">
        <v>29.99</v>
      </c>
      <c r="E8" s="20">
        <v>25.99</v>
      </c>
      <c r="F8" s="67">
        <v>29.99</v>
      </c>
      <c r="G8" s="20">
        <v>26.99</v>
      </c>
      <c r="H8" s="17">
        <f t="shared" si="0"/>
        <v>22.9</v>
      </c>
      <c r="I8" s="17">
        <f t="shared" si="1"/>
        <v>29.99</v>
      </c>
      <c r="J8" s="17">
        <f t="shared" si="2"/>
        <v>27.171999999999997</v>
      </c>
      <c r="K8" s="18">
        <f t="shared" si="3"/>
        <v>0.30960698689956323</v>
      </c>
      <c r="L8" s="68">
        <v>45195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8.75">
      <c r="A9" s="39" t="s">
        <v>144</v>
      </c>
      <c r="B9" s="16" t="s">
        <v>145</v>
      </c>
      <c r="C9" s="17">
        <v>37.02</v>
      </c>
      <c r="D9" s="17">
        <v>43.99</v>
      </c>
      <c r="E9" s="17">
        <v>50.89</v>
      </c>
      <c r="F9" s="65">
        <v>37.9</v>
      </c>
      <c r="G9" s="17">
        <v>37.9</v>
      </c>
      <c r="H9" s="17">
        <f t="shared" si="0"/>
        <v>37.02</v>
      </c>
      <c r="I9" s="17">
        <f t="shared" si="1"/>
        <v>50.89</v>
      </c>
      <c r="J9" s="17">
        <f t="shared" si="2"/>
        <v>41.54</v>
      </c>
      <c r="K9" s="18">
        <f t="shared" si="3"/>
        <v>0.374662344678552</v>
      </c>
      <c r="L9" s="66">
        <v>45197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8.75">
      <c r="A10" s="39" t="s">
        <v>95</v>
      </c>
      <c r="B10" s="16" t="s">
        <v>96</v>
      </c>
      <c r="C10" s="17">
        <v>29.7</v>
      </c>
      <c r="D10" s="17">
        <v>30.99</v>
      </c>
      <c r="E10" s="17">
        <v>36.12</v>
      </c>
      <c r="F10" s="65">
        <v>38.34</v>
      </c>
      <c r="G10" s="17" t="s">
        <v>21</v>
      </c>
      <c r="H10" s="17">
        <f t="shared" si="0"/>
        <v>29.7</v>
      </c>
      <c r="I10" s="17">
        <f t="shared" si="1"/>
        <v>38.34</v>
      </c>
      <c r="J10" s="17">
        <f t="shared" si="2"/>
        <v>33.7875</v>
      </c>
      <c r="K10" s="18">
        <f t="shared" si="3"/>
        <v>0.290909090909091</v>
      </c>
      <c r="L10" s="66">
        <v>45197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8.75">
      <c r="A11" s="39" t="s">
        <v>131</v>
      </c>
      <c r="B11" s="16" t="s">
        <v>88</v>
      </c>
      <c r="C11" s="16" t="s">
        <v>21</v>
      </c>
      <c r="D11" s="20">
        <v>23.9</v>
      </c>
      <c r="E11" s="20">
        <v>26.99</v>
      </c>
      <c r="F11" s="67">
        <v>42.49</v>
      </c>
      <c r="G11" s="16" t="s">
        <v>21</v>
      </c>
      <c r="H11" s="17">
        <f t="shared" si="0"/>
        <v>23.9</v>
      </c>
      <c r="I11" s="17">
        <f t="shared" si="1"/>
        <v>42.49</v>
      </c>
      <c r="J11" s="17">
        <f t="shared" si="2"/>
        <v>31.126666666666665</v>
      </c>
      <c r="K11" s="18">
        <f t="shared" si="3"/>
        <v>0.777824267782427</v>
      </c>
      <c r="L11" s="68">
        <v>45195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8.75">
      <c r="A12" s="39" t="s">
        <v>132</v>
      </c>
      <c r="B12" s="16" t="s">
        <v>88</v>
      </c>
      <c r="C12" s="20">
        <v>43.99</v>
      </c>
      <c r="D12" s="20">
        <v>49.62</v>
      </c>
      <c r="E12" s="20">
        <v>51.99</v>
      </c>
      <c r="F12" s="67">
        <v>44.99</v>
      </c>
      <c r="G12" s="20">
        <v>57.99</v>
      </c>
      <c r="H12" s="17">
        <f t="shared" si="0"/>
        <v>43.99</v>
      </c>
      <c r="I12" s="17">
        <f t="shared" si="1"/>
        <v>57.99</v>
      </c>
      <c r="J12" s="17">
        <f t="shared" si="2"/>
        <v>49.716</v>
      </c>
      <c r="K12" s="18">
        <f t="shared" si="3"/>
        <v>0.3182541486701522</v>
      </c>
      <c r="L12" s="68">
        <v>45195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18.75">
      <c r="A13" s="39" t="s">
        <v>93</v>
      </c>
      <c r="B13" s="16" t="s">
        <v>83</v>
      </c>
      <c r="C13" s="17">
        <v>54.7</v>
      </c>
      <c r="D13" s="17">
        <v>25.9</v>
      </c>
      <c r="E13" s="17">
        <v>52.9</v>
      </c>
      <c r="F13" s="65">
        <v>45.9</v>
      </c>
      <c r="G13" s="17">
        <v>59.99</v>
      </c>
      <c r="H13" s="17">
        <f t="shared" si="0"/>
        <v>25.9</v>
      </c>
      <c r="I13" s="17">
        <f t="shared" si="1"/>
        <v>59.99</v>
      </c>
      <c r="J13" s="17">
        <f t="shared" si="2"/>
        <v>47.878</v>
      </c>
      <c r="K13" s="18">
        <f t="shared" si="3"/>
        <v>1.3162162162162163</v>
      </c>
      <c r="L13" s="16" t="s">
        <v>157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18.75">
      <c r="A14" s="39" t="s">
        <v>109</v>
      </c>
      <c r="B14" s="16" t="s">
        <v>79</v>
      </c>
      <c r="C14" s="17">
        <v>64.9</v>
      </c>
      <c r="D14" s="17">
        <v>41.24</v>
      </c>
      <c r="E14" s="17">
        <v>46.14</v>
      </c>
      <c r="F14" s="65">
        <v>49.83</v>
      </c>
      <c r="G14" s="17">
        <v>53.9</v>
      </c>
      <c r="H14" s="17">
        <f t="shared" si="0"/>
        <v>41.24</v>
      </c>
      <c r="I14" s="17">
        <f t="shared" si="1"/>
        <v>64.9</v>
      </c>
      <c r="J14" s="17">
        <f t="shared" si="2"/>
        <v>51.202</v>
      </c>
      <c r="K14" s="18">
        <f t="shared" si="3"/>
        <v>0.5737148399612029</v>
      </c>
      <c r="L14" s="16" t="s">
        <v>156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18.75">
      <c r="A15" s="39" t="s">
        <v>134</v>
      </c>
      <c r="B15" s="16" t="s">
        <v>88</v>
      </c>
      <c r="C15" s="20">
        <v>54.9</v>
      </c>
      <c r="D15" s="20">
        <v>56.24</v>
      </c>
      <c r="E15" s="20">
        <v>59.99</v>
      </c>
      <c r="F15" s="67">
        <v>52.99</v>
      </c>
      <c r="G15" s="20">
        <v>59.99</v>
      </c>
      <c r="H15" s="17">
        <f t="shared" si="0"/>
        <v>52.99</v>
      </c>
      <c r="I15" s="17">
        <f t="shared" si="1"/>
        <v>59.99</v>
      </c>
      <c r="J15" s="17">
        <f t="shared" si="2"/>
        <v>56.822</v>
      </c>
      <c r="K15" s="18">
        <f t="shared" si="3"/>
        <v>0.13210039630118886</v>
      </c>
      <c r="L15" s="68">
        <v>45195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8.75">
      <c r="A16" s="39" t="s">
        <v>64</v>
      </c>
      <c r="B16" s="16" t="s">
        <v>65</v>
      </c>
      <c r="C16" s="17">
        <v>49.9</v>
      </c>
      <c r="D16" s="17">
        <v>54.57</v>
      </c>
      <c r="E16" s="17">
        <v>53.49</v>
      </c>
      <c r="F16" s="65">
        <v>53.99</v>
      </c>
      <c r="G16" s="17">
        <v>89.99</v>
      </c>
      <c r="H16" s="17">
        <f t="shared" si="0"/>
        <v>49.9</v>
      </c>
      <c r="I16" s="17">
        <f t="shared" si="1"/>
        <v>89.99</v>
      </c>
      <c r="J16" s="17">
        <f t="shared" si="2"/>
        <v>60.388</v>
      </c>
      <c r="K16" s="18">
        <f t="shared" si="3"/>
        <v>0.8034068136272545</v>
      </c>
      <c r="L16" s="68">
        <v>45194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18.75">
      <c r="A17" s="39" t="s">
        <v>45</v>
      </c>
      <c r="B17" s="16" t="s">
        <v>46</v>
      </c>
      <c r="C17" s="17">
        <v>49.15</v>
      </c>
      <c r="D17" s="17">
        <v>77.8</v>
      </c>
      <c r="E17" s="17">
        <v>56.9</v>
      </c>
      <c r="F17" s="65">
        <v>54.9</v>
      </c>
      <c r="G17" s="17" t="s">
        <v>21</v>
      </c>
      <c r="H17" s="17">
        <f t="shared" si="0"/>
        <v>49.15</v>
      </c>
      <c r="I17" s="17">
        <f t="shared" si="1"/>
        <v>77.8</v>
      </c>
      <c r="J17" s="17">
        <f t="shared" si="2"/>
        <v>59.6875</v>
      </c>
      <c r="K17" s="18">
        <f t="shared" si="3"/>
        <v>0.5829094608341812</v>
      </c>
      <c r="L17" s="66">
        <v>45197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18.75">
      <c r="A18" s="39" t="s">
        <v>47</v>
      </c>
      <c r="B18" s="16" t="s">
        <v>48</v>
      </c>
      <c r="C18" s="17">
        <v>45.18</v>
      </c>
      <c r="D18" s="17">
        <v>52.26</v>
      </c>
      <c r="E18" s="17">
        <v>66.13</v>
      </c>
      <c r="F18" s="65">
        <v>54.9</v>
      </c>
      <c r="G18" s="17" t="s">
        <v>21</v>
      </c>
      <c r="H18" s="17">
        <f t="shared" si="0"/>
        <v>45.18</v>
      </c>
      <c r="I18" s="17">
        <f t="shared" si="1"/>
        <v>66.13</v>
      </c>
      <c r="J18" s="17">
        <f t="shared" si="2"/>
        <v>54.6175</v>
      </c>
      <c r="K18" s="18">
        <f t="shared" si="3"/>
        <v>0.463700752545374</v>
      </c>
      <c r="L18" s="66">
        <v>45195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18.75">
      <c r="A19" s="39" t="s">
        <v>117</v>
      </c>
      <c r="B19" s="16" t="s">
        <v>83</v>
      </c>
      <c r="C19" s="17">
        <v>38.9</v>
      </c>
      <c r="D19" s="17">
        <v>56.96</v>
      </c>
      <c r="E19" s="17">
        <v>49.49</v>
      </c>
      <c r="F19" s="65">
        <v>58.9</v>
      </c>
      <c r="G19" s="17">
        <v>49.99</v>
      </c>
      <c r="H19" s="17">
        <f t="shared" si="0"/>
        <v>38.9</v>
      </c>
      <c r="I19" s="17">
        <f t="shared" si="1"/>
        <v>58.9</v>
      </c>
      <c r="J19" s="17">
        <f t="shared" si="2"/>
        <v>50.848</v>
      </c>
      <c r="K19" s="18">
        <f t="shared" si="3"/>
        <v>0.5141388174807198</v>
      </c>
      <c r="L19" s="68">
        <v>45194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18.75">
      <c r="A20" s="39" t="s">
        <v>91</v>
      </c>
      <c r="B20" s="16" t="s">
        <v>48</v>
      </c>
      <c r="C20" s="17">
        <v>54.1</v>
      </c>
      <c r="D20" s="17">
        <v>59.99</v>
      </c>
      <c r="E20" s="17">
        <v>59.9</v>
      </c>
      <c r="F20" s="65">
        <v>58.99</v>
      </c>
      <c r="G20" s="17">
        <v>59.9</v>
      </c>
      <c r="H20" s="17">
        <f t="shared" si="0"/>
        <v>54.1</v>
      </c>
      <c r="I20" s="17">
        <f t="shared" si="1"/>
        <v>59.99</v>
      </c>
      <c r="J20" s="17">
        <f t="shared" si="2"/>
        <v>58.576</v>
      </c>
      <c r="K20" s="18">
        <f t="shared" si="3"/>
        <v>0.10887245841035131</v>
      </c>
      <c r="L20" s="16" t="s">
        <v>157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18.75">
      <c r="A21" s="39" t="s">
        <v>111</v>
      </c>
      <c r="B21" s="16" t="s">
        <v>112</v>
      </c>
      <c r="C21" s="26">
        <v>44.9</v>
      </c>
      <c r="D21" s="26">
        <v>68.9</v>
      </c>
      <c r="E21" s="26">
        <v>47.92</v>
      </c>
      <c r="F21" s="69">
        <v>59.99</v>
      </c>
      <c r="G21" s="26" t="s">
        <v>21</v>
      </c>
      <c r="H21" s="17">
        <f t="shared" si="0"/>
        <v>44.9</v>
      </c>
      <c r="I21" s="17">
        <f t="shared" si="1"/>
        <v>68.9</v>
      </c>
      <c r="J21" s="17">
        <f t="shared" si="2"/>
        <v>55.4275</v>
      </c>
      <c r="K21" s="18">
        <f t="shared" si="3"/>
        <v>0.5345211581291762</v>
      </c>
      <c r="L21" s="68">
        <v>45196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8.75">
      <c r="A22" s="39" t="s">
        <v>127</v>
      </c>
      <c r="B22" s="16" t="s">
        <v>128</v>
      </c>
      <c r="C22" s="17">
        <v>48.49</v>
      </c>
      <c r="D22" s="17">
        <v>45.99</v>
      </c>
      <c r="E22" s="17">
        <v>49.99</v>
      </c>
      <c r="F22" s="65">
        <v>61.99</v>
      </c>
      <c r="G22" s="17">
        <v>81.59</v>
      </c>
      <c r="H22" s="17">
        <f t="shared" si="0"/>
        <v>45.99</v>
      </c>
      <c r="I22" s="17">
        <f t="shared" si="1"/>
        <v>81.59</v>
      </c>
      <c r="J22" s="17">
        <f t="shared" si="2"/>
        <v>57.61</v>
      </c>
      <c r="K22" s="18">
        <f t="shared" si="3"/>
        <v>0.7740813220265275</v>
      </c>
      <c r="L22" s="66">
        <v>45197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8.75">
      <c r="A23" s="39" t="s">
        <v>80</v>
      </c>
      <c r="B23" s="16" t="s">
        <v>74</v>
      </c>
      <c r="C23" s="17">
        <v>59.99</v>
      </c>
      <c r="D23" s="17">
        <v>53.79</v>
      </c>
      <c r="E23" s="17">
        <v>60.18</v>
      </c>
      <c r="F23" s="65">
        <v>63.89</v>
      </c>
      <c r="G23" s="17">
        <v>65.99</v>
      </c>
      <c r="H23" s="17">
        <f t="shared" si="0"/>
        <v>53.79</v>
      </c>
      <c r="I23" s="17">
        <f t="shared" si="1"/>
        <v>65.99</v>
      </c>
      <c r="J23" s="17">
        <f t="shared" si="2"/>
        <v>60.767999999999994</v>
      </c>
      <c r="K23" s="18">
        <f t="shared" si="3"/>
        <v>0.22680795686930644</v>
      </c>
      <c r="L23" s="16" t="s">
        <v>157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8.75">
      <c r="A24" s="39" t="s">
        <v>126</v>
      </c>
      <c r="B24" s="16" t="s">
        <v>48</v>
      </c>
      <c r="C24" s="20">
        <v>72.17</v>
      </c>
      <c r="D24" s="20">
        <v>60.9</v>
      </c>
      <c r="E24" s="20">
        <v>69.99</v>
      </c>
      <c r="F24" s="67">
        <v>63.99</v>
      </c>
      <c r="G24" s="20">
        <v>72.17</v>
      </c>
      <c r="H24" s="17">
        <f t="shared" si="0"/>
        <v>60.9</v>
      </c>
      <c r="I24" s="17">
        <f t="shared" si="1"/>
        <v>72.17</v>
      </c>
      <c r="J24" s="17">
        <f t="shared" si="2"/>
        <v>67.84400000000001</v>
      </c>
      <c r="K24" s="18">
        <f t="shared" si="3"/>
        <v>0.18505747126436778</v>
      </c>
      <c r="L24" s="68">
        <v>45195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8.75">
      <c r="A25" s="39" t="s">
        <v>133</v>
      </c>
      <c r="B25" s="16" t="s">
        <v>88</v>
      </c>
      <c r="C25" s="20">
        <v>39.5</v>
      </c>
      <c r="D25" s="20">
        <v>47.14</v>
      </c>
      <c r="E25" s="20">
        <v>79</v>
      </c>
      <c r="F25" s="67">
        <v>63.99</v>
      </c>
      <c r="G25" s="16" t="s">
        <v>21</v>
      </c>
      <c r="H25" s="17">
        <f t="shared" si="0"/>
        <v>39.5</v>
      </c>
      <c r="I25" s="17">
        <f t="shared" si="1"/>
        <v>79</v>
      </c>
      <c r="J25" s="17">
        <f t="shared" si="2"/>
        <v>57.4075</v>
      </c>
      <c r="K25" s="18">
        <f t="shared" si="3"/>
        <v>1</v>
      </c>
      <c r="L25" s="68">
        <v>45195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8.75">
      <c r="A26" s="39" t="s">
        <v>143</v>
      </c>
      <c r="B26" s="16" t="s">
        <v>48</v>
      </c>
      <c r="C26" s="17">
        <v>66.64</v>
      </c>
      <c r="D26" s="17">
        <v>56.2</v>
      </c>
      <c r="E26" s="17">
        <v>78</v>
      </c>
      <c r="F26" s="65">
        <v>64.48</v>
      </c>
      <c r="G26" s="17">
        <v>84.99</v>
      </c>
      <c r="H26" s="17">
        <f t="shared" si="0"/>
        <v>56.2</v>
      </c>
      <c r="I26" s="17">
        <f t="shared" si="1"/>
        <v>84.99</v>
      </c>
      <c r="J26" s="17">
        <f t="shared" si="2"/>
        <v>70.062</v>
      </c>
      <c r="K26" s="18">
        <f t="shared" si="3"/>
        <v>0.5122775800711743</v>
      </c>
      <c r="L26" s="68">
        <v>45194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33.75">
      <c r="A27" s="39" t="s">
        <v>25</v>
      </c>
      <c r="B27" s="16" t="s">
        <v>26</v>
      </c>
      <c r="C27" s="17">
        <v>48.9</v>
      </c>
      <c r="D27" s="17">
        <v>69.9</v>
      </c>
      <c r="E27" s="17">
        <v>46.9</v>
      </c>
      <c r="F27" s="65">
        <v>64.9</v>
      </c>
      <c r="G27" s="17" t="s">
        <v>21</v>
      </c>
      <c r="H27" s="17">
        <f t="shared" si="0"/>
        <v>46.9</v>
      </c>
      <c r="I27" s="17">
        <f t="shared" si="1"/>
        <v>69.9</v>
      </c>
      <c r="J27" s="17">
        <f t="shared" si="2"/>
        <v>57.650000000000006</v>
      </c>
      <c r="K27" s="18">
        <f t="shared" si="3"/>
        <v>0.49040511727078906</v>
      </c>
      <c r="L27" s="66">
        <v>45198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18.75">
      <c r="A28" s="39" t="s">
        <v>85</v>
      </c>
      <c r="B28" s="16" t="s">
        <v>86</v>
      </c>
      <c r="C28" s="17">
        <v>58.2</v>
      </c>
      <c r="D28" s="17">
        <v>65.9</v>
      </c>
      <c r="E28" s="17">
        <v>54.9</v>
      </c>
      <c r="F28" s="65">
        <v>65.99</v>
      </c>
      <c r="G28" s="17" t="s">
        <v>21</v>
      </c>
      <c r="H28" s="17">
        <f t="shared" si="0"/>
        <v>54.9</v>
      </c>
      <c r="I28" s="17">
        <f t="shared" si="1"/>
        <v>65.99</v>
      </c>
      <c r="J28" s="17">
        <f t="shared" si="2"/>
        <v>61.2475</v>
      </c>
      <c r="K28" s="18">
        <f t="shared" si="3"/>
        <v>0.20200364298724938</v>
      </c>
      <c r="L28" s="66">
        <v>45197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18.75">
      <c r="A29" s="39" t="s">
        <v>140</v>
      </c>
      <c r="B29" s="16" t="s">
        <v>141</v>
      </c>
      <c r="C29" s="17">
        <v>76.71</v>
      </c>
      <c r="D29" s="17">
        <v>72.9</v>
      </c>
      <c r="E29" s="17">
        <v>101.99</v>
      </c>
      <c r="F29" s="65">
        <v>68.99</v>
      </c>
      <c r="G29" s="17">
        <v>101.99</v>
      </c>
      <c r="H29" s="17">
        <f t="shared" si="0"/>
        <v>68.99</v>
      </c>
      <c r="I29" s="17">
        <f t="shared" si="1"/>
        <v>101.99</v>
      </c>
      <c r="J29" s="17">
        <f t="shared" si="2"/>
        <v>84.51599999999999</v>
      </c>
      <c r="K29" s="18">
        <f t="shared" si="3"/>
        <v>0.47833019278156264</v>
      </c>
      <c r="L29" s="68">
        <v>45194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18.75">
      <c r="A30" s="39" t="s">
        <v>68</v>
      </c>
      <c r="B30" s="16" t="s">
        <v>69</v>
      </c>
      <c r="C30" s="17">
        <v>59</v>
      </c>
      <c r="D30" s="17">
        <v>77.8</v>
      </c>
      <c r="E30" s="17">
        <v>69.97</v>
      </c>
      <c r="F30" s="65">
        <v>69.9</v>
      </c>
      <c r="G30" s="17">
        <v>70.9</v>
      </c>
      <c r="H30" s="17">
        <f t="shared" si="0"/>
        <v>59</v>
      </c>
      <c r="I30" s="17">
        <f t="shared" si="1"/>
        <v>77.8</v>
      </c>
      <c r="J30" s="17">
        <f t="shared" si="2"/>
        <v>69.514</v>
      </c>
      <c r="K30" s="18">
        <f t="shared" si="3"/>
        <v>0.31864406779661003</v>
      </c>
      <c r="L30" s="66">
        <v>45198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18.75">
      <c r="A31" s="39" t="s">
        <v>50</v>
      </c>
      <c r="B31" s="16" t="s">
        <v>51</v>
      </c>
      <c r="C31" s="17">
        <v>86.95</v>
      </c>
      <c r="D31" s="17">
        <v>61.59</v>
      </c>
      <c r="E31" s="17">
        <v>66.49</v>
      </c>
      <c r="F31" s="65">
        <v>69.99</v>
      </c>
      <c r="G31" s="17">
        <v>134.99</v>
      </c>
      <c r="H31" s="17">
        <f t="shared" si="0"/>
        <v>61.59</v>
      </c>
      <c r="I31" s="17">
        <f t="shared" si="1"/>
        <v>134.99</v>
      </c>
      <c r="J31" s="17">
        <f t="shared" si="2"/>
        <v>84.002</v>
      </c>
      <c r="K31" s="18">
        <f t="shared" si="3"/>
        <v>1.1917519077772365</v>
      </c>
      <c r="L31" s="66">
        <v>45194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18.75">
      <c r="A32" s="39" t="s">
        <v>92</v>
      </c>
      <c r="B32" s="16" t="s">
        <v>83</v>
      </c>
      <c r="C32" s="16" t="s">
        <v>21</v>
      </c>
      <c r="D32" s="17">
        <v>65.72</v>
      </c>
      <c r="E32" s="17">
        <v>109.99</v>
      </c>
      <c r="F32" s="65">
        <v>69.99</v>
      </c>
      <c r="G32" s="16" t="s">
        <v>21</v>
      </c>
      <c r="H32" s="17">
        <f t="shared" si="0"/>
        <v>65.72</v>
      </c>
      <c r="I32" s="17">
        <f t="shared" si="1"/>
        <v>109.99</v>
      </c>
      <c r="J32" s="17">
        <f t="shared" si="2"/>
        <v>81.89999999999999</v>
      </c>
      <c r="K32" s="18">
        <f t="shared" si="3"/>
        <v>0.6736153377967133</v>
      </c>
      <c r="L32" s="16" t="s">
        <v>159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18.75">
      <c r="A33" s="39" t="s">
        <v>151</v>
      </c>
      <c r="B33" s="16" t="s">
        <v>145</v>
      </c>
      <c r="C33" s="17" t="s">
        <v>21</v>
      </c>
      <c r="D33" s="17">
        <v>69.99</v>
      </c>
      <c r="E33" s="17">
        <v>65.9</v>
      </c>
      <c r="F33" s="65">
        <v>71.9</v>
      </c>
      <c r="G33" s="17">
        <v>84.42</v>
      </c>
      <c r="H33" s="17">
        <f t="shared" si="0"/>
        <v>65.9</v>
      </c>
      <c r="I33" s="17">
        <f t="shared" si="1"/>
        <v>84.42</v>
      </c>
      <c r="J33" s="17">
        <f t="shared" si="2"/>
        <v>73.05250000000001</v>
      </c>
      <c r="K33" s="18">
        <f t="shared" si="3"/>
        <v>0.28103186646433986</v>
      </c>
      <c r="L33" s="66">
        <v>45194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18.75">
      <c r="A34" s="39" t="s">
        <v>87</v>
      </c>
      <c r="B34" s="16" t="s">
        <v>88</v>
      </c>
      <c r="C34" s="17">
        <v>49.59</v>
      </c>
      <c r="D34" s="17">
        <v>59.31</v>
      </c>
      <c r="E34" s="17">
        <v>70.65</v>
      </c>
      <c r="F34" s="65">
        <v>73.9</v>
      </c>
      <c r="G34" s="17">
        <v>64.15</v>
      </c>
      <c r="H34" s="17">
        <f t="shared" si="0"/>
        <v>49.59</v>
      </c>
      <c r="I34" s="17">
        <f t="shared" si="1"/>
        <v>73.9</v>
      </c>
      <c r="J34" s="17">
        <f t="shared" si="2"/>
        <v>63.52</v>
      </c>
      <c r="K34" s="18">
        <f t="shared" si="3"/>
        <v>0.4902198023795119</v>
      </c>
      <c r="L34" s="16" t="s">
        <v>157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18.75">
      <c r="A35" s="39" t="s">
        <v>70</v>
      </c>
      <c r="B35" s="16" t="s">
        <v>69</v>
      </c>
      <c r="C35" s="17">
        <v>58.6</v>
      </c>
      <c r="D35" s="17">
        <v>103.49</v>
      </c>
      <c r="E35" s="17">
        <v>77.99</v>
      </c>
      <c r="F35" s="65">
        <v>77.5</v>
      </c>
      <c r="G35" s="17">
        <v>68.9</v>
      </c>
      <c r="H35" s="17">
        <f t="shared" si="0"/>
        <v>58.6</v>
      </c>
      <c r="I35" s="17">
        <f t="shared" si="1"/>
        <v>103.49</v>
      </c>
      <c r="J35" s="17">
        <f t="shared" si="2"/>
        <v>77.296</v>
      </c>
      <c r="K35" s="18">
        <f t="shared" si="3"/>
        <v>0.7660409556313992</v>
      </c>
      <c r="L35" s="66">
        <v>45197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18.75">
      <c r="A36" s="39" t="s">
        <v>106</v>
      </c>
      <c r="B36" s="16" t="s">
        <v>104</v>
      </c>
      <c r="C36" s="17">
        <v>73.7</v>
      </c>
      <c r="D36" s="17">
        <v>74.99</v>
      </c>
      <c r="E36" s="17">
        <v>74.99</v>
      </c>
      <c r="F36" s="65">
        <v>84.12</v>
      </c>
      <c r="G36" s="17">
        <v>109.99</v>
      </c>
      <c r="H36" s="17">
        <f t="shared" si="0"/>
        <v>73.7</v>
      </c>
      <c r="I36" s="17">
        <f t="shared" si="1"/>
        <v>109.99</v>
      </c>
      <c r="J36" s="17">
        <f t="shared" si="2"/>
        <v>83.55799999999999</v>
      </c>
      <c r="K36" s="18">
        <f t="shared" si="3"/>
        <v>0.49240162822252365</v>
      </c>
      <c r="L36" s="66">
        <v>45195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18.75">
      <c r="A37" s="39" t="s">
        <v>101</v>
      </c>
      <c r="B37" s="16" t="s">
        <v>30</v>
      </c>
      <c r="C37" s="25">
        <v>54.9</v>
      </c>
      <c r="D37" s="25">
        <v>49.99</v>
      </c>
      <c r="E37" s="25">
        <v>65.55</v>
      </c>
      <c r="F37" s="70">
        <v>84.14</v>
      </c>
      <c r="G37" s="25">
        <v>73.86</v>
      </c>
      <c r="H37" s="17">
        <f t="shared" si="0"/>
        <v>49.99</v>
      </c>
      <c r="I37" s="17">
        <f t="shared" si="1"/>
        <v>84.14</v>
      </c>
      <c r="J37" s="17">
        <f t="shared" si="2"/>
        <v>65.688</v>
      </c>
      <c r="K37" s="18">
        <f t="shared" si="3"/>
        <v>0.6831366273254651</v>
      </c>
      <c r="L37" s="68">
        <v>45196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18.75">
      <c r="A38" s="39" t="s">
        <v>142</v>
      </c>
      <c r="B38" s="16" t="s">
        <v>83</v>
      </c>
      <c r="C38" s="17">
        <v>94.99</v>
      </c>
      <c r="D38" s="17">
        <v>64</v>
      </c>
      <c r="E38" s="17">
        <v>118.65</v>
      </c>
      <c r="F38" s="65">
        <v>86.68</v>
      </c>
      <c r="G38" s="17">
        <v>97.37</v>
      </c>
      <c r="H38" s="17">
        <f t="shared" si="0"/>
        <v>64</v>
      </c>
      <c r="I38" s="17">
        <f t="shared" si="1"/>
        <v>118.65</v>
      </c>
      <c r="J38" s="17">
        <f t="shared" si="2"/>
        <v>92.338</v>
      </c>
      <c r="K38" s="18">
        <f t="shared" si="3"/>
        <v>0.8539062500000001</v>
      </c>
      <c r="L38" s="68">
        <v>45194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8.75">
      <c r="A39" s="39" t="s">
        <v>75</v>
      </c>
      <c r="B39" s="16" t="s">
        <v>48</v>
      </c>
      <c r="C39" s="17">
        <v>69.99</v>
      </c>
      <c r="D39" s="17">
        <v>66.9</v>
      </c>
      <c r="E39" s="17">
        <v>69.99</v>
      </c>
      <c r="F39" s="65">
        <v>86.99</v>
      </c>
      <c r="G39" s="17">
        <v>69.99</v>
      </c>
      <c r="H39" s="17">
        <f t="shared" si="0"/>
        <v>66.9</v>
      </c>
      <c r="I39" s="17">
        <f t="shared" si="1"/>
        <v>86.99</v>
      </c>
      <c r="J39" s="17">
        <f t="shared" si="2"/>
        <v>72.772</v>
      </c>
      <c r="K39" s="18">
        <f t="shared" si="3"/>
        <v>0.30029895366218207</v>
      </c>
      <c r="L39" s="16" t="s">
        <v>156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8.75">
      <c r="A40" s="39" t="s">
        <v>43</v>
      </c>
      <c r="B40" s="16" t="s">
        <v>44</v>
      </c>
      <c r="C40" s="17">
        <v>74.77</v>
      </c>
      <c r="D40" s="17">
        <v>70.31</v>
      </c>
      <c r="E40" s="17">
        <v>89.9</v>
      </c>
      <c r="F40" s="65">
        <v>89.9</v>
      </c>
      <c r="G40" s="17" t="s">
        <v>21</v>
      </c>
      <c r="H40" s="17">
        <f t="shared" si="0"/>
        <v>70.31</v>
      </c>
      <c r="I40" s="17">
        <f t="shared" si="1"/>
        <v>89.9</v>
      </c>
      <c r="J40" s="17">
        <f t="shared" si="2"/>
        <v>81.22</v>
      </c>
      <c r="K40" s="18">
        <f t="shared" si="3"/>
        <v>0.27862323993742</v>
      </c>
      <c r="L40" s="66">
        <v>45198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33.75">
      <c r="A41" s="39" t="s">
        <v>97</v>
      </c>
      <c r="B41" s="16" t="s">
        <v>26</v>
      </c>
      <c r="C41" s="17">
        <v>96.99</v>
      </c>
      <c r="D41" s="17">
        <v>83.7</v>
      </c>
      <c r="E41" s="17">
        <v>99.9</v>
      </c>
      <c r="F41" s="65">
        <v>89.9</v>
      </c>
      <c r="G41" s="17" t="s">
        <v>21</v>
      </c>
      <c r="H41" s="17">
        <f t="shared" si="0"/>
        <v>83.7</v>
      </c>
      <c r="I41" s="17">
        <f t="shared" si="1"/>
        <v>99.9</v>
      </c>
      <c r="J41" s="17">
        <f t="shared" si="2"/>
        <v>92.6225</v>
      </c>
      <c r="K41" s="18">
        <f t="shared" si="3"/>
        <v>0.19354838709677424</v>
      </c>
      <c r="L41" s="66">
        <v>45197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8.75">
      <c r="A42" s="39" t="s">
        <v>105</v>
      </c>
      <c r="B42" s="16" t="s">
        <v>104</v>
      </c>
      <c r="C42" s="17">
        <v>89.99</v>
      </c>
      <c r="D42" s="17">
        <v>99.95</v>
      </c>
      <c r="E42" s="17">
        <v>99.99</v>
      </c>
      <c r="F42" s="65">
        <v>89.99</v>
      </c>
      <c r="G42" s="17" t="s">
        <v>21</v>
      </c>
      <c r="H42" s="17">
        <f t="shared" si="0"/>
        <v>89.99</v>
      </c>
      <c r="I42" s="17">
        <f t="shared" si="1"/>
        <v>99.99</v>
      </c>
      <c r="J42" s="17">
        <f t="shared" si="2"/>
        <v>94.97999999999999</v>
      </c>
      <c r="K42" s="18">
        <f t="shared" si="3"/>
        <v>0.11112345816201796</v>
      </c>
      <c r="L42" s="66">
        <v>45195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8.75">
      <c r="A43" s="39" t="s">
        <v>136</v>
      </c>
      <c r="B43" s="16" t="s">
        <v>55</v>
      </c>
      <c r="C43" s="20">
        <v>80.51</v>
      </c>
      <c r="D43" s="20">
        <v>109.99</v>
      </c>
      <c r="E43" s="20">
        <v>69.89</v>
      </c>
      <c r="F43" s="67">
        <v>96.66</v>
      </c>
      <c r="G43" s="20">
        <v>83.88</v>
      </c>
      <c r="H43" s="17">
        <f t="shared" si="0"/>
        <v>69.89</v>
      </c>
      <c r="I43" s="17">
        <f t="shared" si="1"/>
        <v>109.99</v>
      </c>
      <c r="J43" s="17">
        <f t="shared" si="2"/>
        <v>88.186</v>
      </c>
      <c r="K43" s="18">
        <f t="shared" si="3"/>
        <v>0.573758763771641</v>
      </c>
      <c r="L43" s="68">
        <v>45195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18.75">
      <c r="A44" s="39" t="s">
        <v>120</v>
      </c>
      <c r="B44" s="16" t="s">
        <v>48</v>
      </c>
      <c r="C44" s="17">
        <v>93.2</v>
      </c>
      <c r="D44" s="17">
        <v>109.99</v>
      </c>
      <c r="E44" s="17">
        <v>98.94</v>
      </c>
      <c r="F44" s="65">
        <v>99</v>
      </c>
      <c r="G44" s="17" t="s">
        <v>21</v>
      </c>
      <c r="H44" s="17">
        <f t="shared" si="0"/>
        <v>93.2</v>
      </c>
      <c r="I44" s="17">
        <f t="shared" si="1"/>
        <v>109.99</v>
      </c>
      <c r="J44" s="17">
        <f t="shared" si="2"/>
        <v>100.2825</v>
      </c>
      <c r="K44" s="18">
        <f t="shared" si="3"/>
        <v>0.18015021459227465</v>
      </c>
      <c r="L44" s="66">
        <v>45195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18.75">
      <c r="A45" s="23" t="s">
        <v>90</v>
      </c>
      <c r="B45" s="23" t="s">
        <v>83</v>
      </c>
      <c r="C45" s="17">
        <v>100.9</v>
      </c>
      <c r="D45" s="17">
        <v>93.46</v>
      </c>
      <c r="E45" s="17">
        <v>93.34</v>
      </c>
      <c r="F45" s="65">
        <v>99.31</v>
      </c>
      <c r="G45" s="17">
        <v>182.99</v>
      </c>
      <c r="H45" s="17">
        <f t="shared" si="0"/>
        <v>93.34</v>
      </c>
      <c r="I45" s="17">
        <f t="shared" si="1"/>
        <v>182.99</v>
      </c>
      <c r="J45" s="17">
        <f t="shared" si="2"/>
        <v>114</v>
      </c>
      <c r="K45" s="18">
        <f t="shared" si="3"/>
        <v>0.9604671094921791</v>
      </c>
      <c r="L45" s="66">
        <v>45197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18.75">
      <c r="A46" s="39" t="s">
        <v>66</v>
      </c>
      <c r="B46" s="16" t="s">
        <v>67</v>
      </c>
      <c r="C46" s="17">
        <v>79.9</v>
      </c>
      <c r="D46" s="17">
        <v>134.9</v>
      </c>
      <c r="E46" s="17">
        <v>99.9</v>
      </c>
      <c r="F46" s="65">
        <v>99.9</v>
      </c>
      <c r="G46" s="17">
        <v>114.9</v>
      </c>
      <c r="H46" s="17">
        <f t="shared" si="0"/>
        <v>79.9</v>
      </c>
      <c r="I46" s="17">
        <f t="shared" si="1"/>
        <v>134.9</v>
      </c>
      <c r="J46" s="17">
        <f t="shared" si="2"/>
        <v>105.9</v>
      </c>
      <c r="K46" s="18">
        <f t="shared" si="3"/>
        <v>0.6883604505632039</v>
      </c>
      <c r="L46" s="66">
        <v>45197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18.75">
      <c r="A47" s="39" t="s">
        <v>62</v>
      </c>
      <c r="B47" s="16" t="s">
        <v>63</v>
      </c>
      <c r="C47" s="17">
        <v>87.39</v>
      </c>
      <c r="D47" s="17">
        <v>99.99</v>
      </c>
      <c r="E47" s="17">
        <v>91.99</v>
      </c>
      <c r="F47" s="65">
        <v>99.99</v>
      </c>
      <c r="G47" s="17">
        <v>77.99</v>
      </c>
      <c r="H47" s="17">
        <f t="shared" si="0"/>
        <v>77.99</v>
      </c>
      <c r="I47" s="17">
        <f t="shared" si="1"/>
        <v>99.99</v>
      </c>
      <c r="J47" s="17">
        <f t="shared" si="2"/>
        <v>91.47</v>
      </c>
      <c r="K47" s="18">
        <f t="shared" si="3"/>
        <v>0.2820874471086037</v>
      </c>
      <c r="L47" s="68">
        <v>45194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18.75">
      <c r="A48" s="39" t="s">
        <v>41</v>
      </c>
      <c r="B48" s="16" t="s">
        <v>30</v>
      </c>
      <c r="C48" s="17">
        <v>62.9</v>
      </c>
      <c r="D48" s="17">
        <v>96.71</v>
      </c>
      <c r="E48" s="17">
        <v>164.64</v>
      </c>
      <c r="F48" s="65">
        <v>99.99</v>
      </c>
      <c r="G48" s="17">
        <v>99.99</v>
      </c>
      <c r="H48" s="17">
        <f t="shared" si="0"/>
        <v>62.9</v>
      </c>
      <c r="I48" s="17">
        <f t="shared" si="1"/>
        <v>164.64</v>
      </c>
      <c r="J48" s="17">
        <f t="shared" si="2"/>
        <v>104.846</v>
      </c>
      <c r="K48" s="18">
        <f t="shared" si="3"/>
        <v>1.6174880763116057</v>
      </c>
      <c r="L48" s="66">
        <v>45198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18.75">
      <c r="A49" s="39" t="s">
        <v>82</v>
      </c>
      <c r="B49" s="16" t="s">
        <v>83</v>
      </c>
      <c r="C49" s="17">
        <v>78.9</v>
      </c>
      <c r="D49" s="17">
        <v>101.99</v>
      </c>
      <c r="E49" s="17">
        <v>108.8</v>
      </c>
      <c r="F49" s="65">
        <v>99.99</v>
      </c>
      <c r="G49" s="17">
        <v>115.99</v>
      </c>
      <c r="H49" s="17">
        <f t="shared" si="0"/>
        <v>78.9</v>
      </c>
      <c r="I49" s="17">
        <f t="shared" si="1"/>
        <v>115.99</v>
      </c>
      <c r="J49" s="17">
        <f t="shared" si="2"/>
        <v>101.13399999999999</v>
      </c>
      <c r="K49" s="18">
        <f t="shared" si="3"/>
        <v>0.4700887198986057</v>
      </c>
      <c r="L49" s="16" t="s">
        <v>157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18.75">
      <c r="A50" s="23" t="s">
        <v>102</v>
      </c>
      <c r="B50" s="23" t="s">
        <v>57</v>
      </c>
      <c r="C50" s="17">
        <v>67</v>
      </c>
      <c r="D50" s="17">
        <v>54.99</v>
      </c>
      <c r="E50" s="17">
        <v>79.9</v>
      </c>
      <c r="F50" s="65">
        <v>99.99</v>
      </c>
      <c r="G50" s="17">
        <v>84.99</v>
      </c>
      <c r="H50" s="17">
        <f t="shared" si="0"/>
        <v>54.99</v>
      </c>
      <c r="I50" s="17">
        <f t="shared" si="1"/>
        <v>99.99</v>
      </c>
      <c r="J50" s="17">
        <f t="shared" si="2"/>
        <v>77.374</v>
      </c>
      <c r="K50" s="18">
        <f t="shared" si="3"/>
        <v>0.818330605564648</v>
      </c>
      <c r="L50" s="66">
        <v>45197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7"/>
    </row>
    <row r="51" spans="1:42" ht="18.75">
      <c r="A51" s="39" t="s">
        <v>119</v>
      </c>
      <c r="B51" s="16" t="s">
        <v>48</v>
      </c>
      <c r="C51" s="20" t="s">
        <v>21</v>
      </c>
      <c r="D51" s="20">
        <v>72.9</v>
      </c>
      <c r="E51" s="20">
        <v>71</v>
      </c>
      <c r="F51" s="67">
        <v>99.99</v>
      </c>
      <c r="G51" s="20">
        <v>89.99</v>
      </c>
      <c r="H51" s="17">
        <f t="shared" si="0"/>
        <v>71</v>
      </c>
      <c r="I51" s="17">
        <f t="shared" si="1"/>
        <v>99.99</v>
      </c>
      <c r="J51" s="17">
        <f t="shared" si="2"/>
        <v>83.47</v>
      </c>
      <c r="K51" s="18">
        <f t="shared" si="3"/>
        <v>0.40830985915492946</v>
      </c>
      <c r="L51" s="68">
        <v>45195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7"/>
    </row>
    <row r="52" spans="1:42" ht="18.75">
      <c r="A52" s="39" t="s">
        <v>58</v>
      </c>
      <c r="B52" s="16" t="s">
        <v>51</v>
      </c>
      <c r="C52" s="17">
        <v>87.9</v>
      </c>
      <c r="D52" s="17">
        <v>115.99</v>
      </c>
      <c r="E52" s="17">
        <v>100.91</v>
      </c>
      <c r="F52" s="65">
        <v>101.77</v>
      </c>
      <c r="G52" s="17" t="s">
        <v>21</v>
      </c>
      <c r="H52" s="17">
        <f t="shared" si="0"/>
        <v>87.9</v>
      </c>
      <c r="I52" s="17">
        <f t="shared" si="1"/>
        <v>115.99</v>
      </c>
      <c r="J52" s="17">
        <f t="shared" si="2"/>
        <v>101.6425</v>
      </c>
      <c r="K52" s="18">
        <f t="shared" si="3"/>
        <v>0.3195676905574516</v>
      </c>
      <c r="L52" s="66">
        <v>45197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33.75">
      <c r="A53" s="39" t="s">
        <v>118</v>
      </c>
      <c r="B53" s="16" t="s">
        <v>30</v>
      </c>
      <c r="C53" s="17">
        <v>106.84</v>
      </c>
      <c r="D53" s="17">
        <v>179.99</v>
      </c>
      <c r="E53" s="17">
        <v>104.99</v>
      </c>
      <c r="F53" s="65">
        <v>104.9</v>
      </c>
      <c r="G53" s="17">
        <v>149.16</v>
      </c>
      <c r="H53" s="17">
        <f t="shared" si="0"/>
        <v>104.9</v>
      </c>
      <c r="I53" s="17">
        <f t="shared" si="1"/>
        <v>179.99</v>
      </c>
      <c r="J53" s="17">
        <f t="shared" si="2"/>
        <v>129.176</v>
      </c>
      <c r="K53" s="18">
        <f t="shared" si="3"/>
        <v>0.7158245948522401</v>
      </c>
      <c r="L53" s="68">
        <v>45194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7"/>
    </row>
    <row r="54" spans="1:42" ht="18.75">
      <c r="A54" s="39" t="s">
        <v>35</v>
      </c>
      <c r="B54" s="16" t="s">
        <v>30</v>
      </c>
      <c r="C54" s="17">
        <v>99.9</v>
      </c>
      <c r="D54" s="17">
        <v>98.91</v>
      </c>
      <c r="E54" s="17">
        <v>100.9</v>
      </c>
      <c r="F54" s="65">
        <v>108.9</v>
      </c>
      <c r="G54" s="17">
        <v>109.99</v>
      </c>
      <c r="H54" s="17">
        <f t="shared" si="0"/>
        <v>98.91</v>
      </c>
      <c r="I54" s="17">
        <f t="shared" si="1"/>
        <v>109.99</v>
      </c>
      <c r="J54" s="17">
        <f t="shared" si="2"/>
        <v>103.72</v>
      </c>
      <c r="K54" s="18">
        <f t="shared" si="3"/>
        <v>0.11202102921848134</v>
      </c>
      <c r="L54" s="68">
        <v>45194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18.75">
      <c r="A55" s="39" t="s">
        <v>34</v>
      </c>
      <c r="B55" s="16" t="s">
        <v>30</v>
      </c>
      <c r="C55" s="17">
        <v>79</v>
      </c>
      <c r="D55" s="17">
        <v>123.11</v>
      </c>
      <c r="E55" s="17">
        <v>131.9</v>
      </c>
      <c r="F55" s="65">
        <v>109.99</v>
      </c>
      <c r="G55" s="17">
        <v>161.59</v>
      </c>
      <c r="H55" s="17">
        <f t="shared" si="0"/>
        <v>79</v>
      </c>
      <c r="I55" s="17">
        <f t="shared" si="1"/>
        <v>161.59</v>
      </c>
      <c r="J55" s="17">
        <f t="shared" si="2"/>
        <v>121.11800000000001</v>
      </c>
      <c r="K55" s="18">
        <f t="shared" si="3"/>
        <v>1.0454430379746835</v>
      </c>
      <c r="L55" s="66">
        <v>45197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18.75">
      <c r="A56" s="39" t="s">
        <v>76</v>
      </c>
      <c r="B56" s="16" t="s">
        <v>77</v>
      </c>
      <c r="C56" s="17">
        <v>92.9</v>
      </c>
      <c r="D56" s="17">
        <v>112.99</v>
      </c>
      <c r="E56" s="17">
        <v>125.9</v>
      </c>
      <c r="F56" s="65">
        <v>116.2</v>
      </c>
      <c r="G56" s="17">
        <v>97.99</v>
      </c>
      <c r="H56" s="17">
        <f t="shared" si="0"/>
        <v>92.9</v>
      </c>
      <c r="I56" s="17">
        <f t="shared" si="1"/>
        <v>125.9</v>
      </c>
      <c r="J56" s="17">
        <f t="shared" si="2"/>
        <v>109.196</v>
      </c>
      <c r="K56" s="18">
        <f t="shared" si="3"/>
        <v>0.35522066738428415</v>
      </c>
      <c r="L56" s="66">
        <v>45194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18.75">
      <c r="A57" s="23" t="s">
        <v>98</v>
      </c>
      <c r="B57" s="23" t="s">
        <v>99</v>
      </c>
      <c r="C57" s="17">
        <v>102.9</v>
      </c>
      <c r="D57" s="17">
        <v>64.68</v>
      </c>
      <c r="E57" s="17">
        <v>73.5</v>
      </c>
      <c r="F57" s="65">
        <v>117.99</v>
      </c>
      <c r="G57" s="17">
        <v>129.9</v>
      </c>
      <c r="H57" s="17">
        <f t="shared" si="0"/>
        <v>64.68</v>
      </c>
      <c r="I57" s="17">
        <f t="shared" si="1"/>
        <v>129.9</v>
      </c>
      <c r="J57" s="17">
        <f t="shared" si="2"/>
        <v>97.79400000000001</v>
      </c>
      <c r="K57" s="18">
        <f t="shared" si="3"/>
        <v>1.0083487940630795</v>
      </c>
      <c r="L57" s="66">
        <v>45197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18.75">
      <c r="A58" s="39" t="s">
        <v>89</v>
      </c>
      <c r="B58" s="16" t="s">
        <v>30</v>
      </c>
      <c r="C58" s="17">
        <v>89.9</v>
      </c>
      <c r="D58" s="17">
        <v>99.99</v>
      </c>
      <c r="E58" s="17">
        <v>118.37</v>
      </c>
      <c r="F58" s="65">
        <v>119.9</v>
      </c>
      <c r="G58" s="17">
        <v>104.99</v>
      </c>
      <c r="H58" s="17">
        <f t="shared" si="0"/>
        <v>89.9</v>
      </c>
      <c r="I58" s="17">
        <f t="shared" si="1"/>
        <v>119.9</v>
      </c>
      <c r="J58" s="17">
        <f t="shared" si="2"/>
        <v>106.63</v>
      </c>
      <c r="K58" s="18">
        <f t="shared" si="3"/>
        <v>0.3337041156840934</v>
      </c>
      <c r="L58" s="66">
        <v>45197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18.75">
      <c r="A59" s="39" t="s">
        <v>115</v>
      </c>
      <c r="B59" s="16" t="s">
        <v>116</v>
      </c>
      <c r="C59" s="17">
        <v>99.9</v>
      </c>
      <c r="D59" s="17">
        <v>129.9</v>
      </c>
      <c r="E59" s="17" t="s">
        <v>21</v>
      </c>
      <c r="F59" s="65">
        <v>127.9</v>
      </c>
      <c r="G59" s="17" t="s">
        <v>21</v>
      </c>
      <c r="H59" s="17">
        <f t="shared" si="0"/>
        <v>99.9</v>
      </c>
      <c r="I59" s="17">
        <f t="shared" si="1"/>
        <v>129.9</v>
      </c>
      <c r="J59" s="17">
        <f t="shared" si="2"/>
        <v>119.23333333333335</v>
      </c>
      <c r="K59" s="18">
        <f t="shared" si="3"/>
        <v>0.3003003003003002</v>
      </c>
      <c r="L59" s="66">
        <v>45197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18.75">
      <c r="A60" s="39" t="s">
        <v>153</v>
      </c>
      <c r="B60" s="16" t="s">
        <v>128</v>
      </c>
      <c r="C60" s="17">
        <v>79.9</v>
      </c>
      <c r="D60" s="17">
        <v>127.49</v>
      </c>
      <c r="E60" s="17">
        <v>108.99</v>
      </c>
      <c r="F60" s="65">
        <v>133.99</v>
      </c>
      <c r="G60" s="17">
        <v>89.99</v>
      </c>
      <c r="H60" s="17">
        <f t="shared" si="0"/>
        <v>79.9</v>
      </c>
      <c r="I60" s="17">
        <f t="shared" si="1"/>
        <v>133.99</v>
      </c>
      <c r="J60" s="17">
        <f t="shared" si="2"/>
        <v>108.072</v>
      </c>
      <c r="K60" s="18">
        <f t="shared" si="3"/>
        <v>0.6769712140175219</v>
      </c>
      <c r="L60" s="66">
        <v>45197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ht="18.75">
      <c r="A61" s="39" t="s">
        <v>38</v>
      </c>
      <c r="B61" s="16" t="s">
        <v>39</v>
      </c>
      <c r="C61" s="20">
        <v>139.9</v>
      </c>
      <c r="D61" s="20">
        <v>117.64</v>
      </c>
      <c r="E61" s="20">
        <v>122.49</v>
      </c>
      <c r="F61" s="67">
        <v>134.96</v>
      </c>
      <c r="G61" s="20" t="s">
        <v>21</v>
      </c>
      <c r="H61" s="17">
        <f t="shared" si="0"/>
        <v>117.64</v>
      </c>
      <c r="I61" s="17">
        <f t="shared" si="1"/>
        <v>139.9</v>
      </c>
      <c r="J61" s="17">
        <f t="shared" si="2"/>
        <v>128.7475</v>
      </c>
      <c r="K61" s="18">
        <f t="shared" si="3"/>
        <v>0.18922135328119682</v>
      </c>
      <c r="L61" s="68">
        <v>45197</v>
      </c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ht="18.75">
      <c r="A62" s="39" t="s">
        <v>152</v>
      </c>
      <c r="B62" s="16" t="s">
        <v>28</v>
      </c>
      <c r="C62" s="17">
        <v>92.99</v>
      </c>
      <c r="D62" s="17">
        <v>129.04</v>
      </c>
      <c r="E62" s="17">
        <v>144.99</v>
      </c>
      <c r="F62" s="65">
        <v>134.99</v>
      </c>
      <c r="G62" s="17">
        <v>179.99</v>
      </c>
      <c r="H62" s="17">
        <f t="shared" si="0"/>
        <v>92.99</v>
      </c>
      <c r="I62" s="17">
        <f t="shared" si="1"/>
        <v>179.99</v>
      </c>
      <c r="J62" s="17">
        <f t="shared" si="2"/>
        <v>136.4</v>
      </c>
      <c r="K62" s="18">
        <f t="shared" si="3"/>
        <v>0.9355844714485431</v>
      </c>
      <c r="L62" s="68">
        <v>45194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18.75">
      <c r="A63" s="39" t="s">
        <v>29</v>
      </c>
      <c r="B63" s="16" t="s">
        <v>30</v>
      </c>
      <c r="C63" s="20">
        <v>98.7</v>
      </c>
      <c r="D63" s="20">
        <v>89.9</v>
      </c>
      <c r="E63" s="20">
        <v>118.05</v>
      </c>
      <c r="F63" s="67">
        <v>139</v>
      </c>
      <c r="G63" s="20">
        <v>144.89</v>
      </c>
      <c r="H63" s="17">
        <f t="shared" si="0"/>
        <v>89.9</v>
      </c>
      <c r="I63" s="17">
        <f t="shared" si="1"/>
        <v>144.89</v>
      </c>
      <c r="J63" s="17">
        <f t="shared" si="2"/>
        <v>118.10799999999999</v>
      </c>
      <c r="K63" s="18">
        <f t="shared" si="3"/>
        <v>0.6116796440489429</v>
      </c>
      <c r="L63" s="66">
        <v>45194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18.75">
      <c r="A64" s="39" t="s">
        <v>13</v>
      </c>
      <c r="B64" s="16" t="s">
        <v>14</v>
      </c>
      <c r="C64" s="20">
        <v>99.9</v>
      </c>
      <c r="D64" s="20">
        <v>140.62</v>
      </c>
      <c r="E64" s="20">
        <v>159.9</v>
      </c>
      <c r="F64" s="67">
        <v>139.99</v>
      </c>
      <c r="G64" s="20">
        <v>199.99</v>
      </c>
      <c r="H64" s="17">
        <f t="shared" si="0"/>
        <v>99.9</v>
      </c>
      <c r="I64" s="17">
        <f t="shared" si="1"/>
        <v>199.99</v>
      </c>
      <c r="J64" s="17">
        <f t="shared" si="2"/>
        <v>148.08</v>
      </c>
      <c r="K64" s="18">
        <f t="shared" si="3"/>
        <v>1.0019019019019018</v>
      </c>
      <c r="L64" s="66">
        <v>45011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18.75">
      <c r="A65" s="41" t="s">
        <v>73</v>
      </c>
      <c r="B65" s="16" t="s">
        <v>74</v>
      </c>
      <c r="C65" s="20">
        <v>94.8</v>
      </c>
      <c r="D65" s="20">
        <v>108.49</v>
      </c>
      <c r="E65" s="20">
        <v>149.99</v>
      </c>
      <c r="F65" s="67">
        <v>143.99</v>
      </c>
      <c r="G65" s="20">
        <v>157.99</v>
      </c>
      <c r="H65" s="17">
        <f t="shared" si="0"/>
        <v>94.8</v>
      </c>
      <c r="I65" s="17">
        <f t="shared" si="1"/>
        <v>157.99</v>
      </c>
      <c r="J65" s="17">
        <f t="shared" si="2"/>
        <v>131.052</v>
      </c>
      <c r="K65" s="18">
        <f t="shared" si="3"/>
        <v>0.6665611814345993</v>
      </c>
      <c r="L65" s="68">
        <v>45195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18.75">
      <c r="A66" s="39" t="s">
        <v>137</v>
      </c>
      <c r="B66" s="16" t="s">
        <v>28</v>
      </c>
      <c r="C66" s="17">
        <v>109.9</v>
      </c>
      <c r="D66" s="17">
        <v>143.99</v>
      </c>
      <c r="E66" s="17">
        <v>148</v>
      </c>
      <c r="F66" s="65">
        <v>149.9</v>
      </c>
      <c r="G66" s="17">
        <v>164.99</v>
      </c>
      <c r="H66" s="17">
        <f t="shared" si="0"/>
        <v>109.9</v>
      </c>
      <c r="I66" s="17">
        <f t="shared" si="1"/>
        <v>164.99</v>
      </c>
      <c r="J66" s="17">
        <f t="shared" si="2"/>
        <v>143.356</v>
      </c>
      <c r="K66" s="18">
        <f t="shared" si="3"/>
        <v>0.5012738853503185</v>
      </c>
      <c r="L66" s="66">
        <v>45194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18.75">
      <c r="A67" s="39" t="s">
        <v>32</v>
      </c>
      <c r="B67" s="16" t="s">
        <v>33</v>
      </c>
      <c r="C67" s="20">
        <v>102.9</v>
      </c>
      <c r="D67" s="20" t="s">
        <v>21</v>
      </c>
      <c r="E67" s="20">
        <v>144.49</v>
      </c>
      <c r="F67" s="67">
        <v>150</v>
      </c>
      <c r="G67" s="20">
        <v>109.99</v>
      </c>
      <c r="H67" s="17">
        <f t="shared" si="0"/>
        <v>102.9</v>
      </c>
      <c r="I67" s="17">
        <f t="shared" si="1"/>
        <v>150</v>
      </c>
      <c r="J67" s="17">
        <f t="shared" si="2"/>
        <v>126.845</v>
      </c>
      <c r="K67" s="18">
        <f t="shared" si="3"/>
        <v>0.4577259475218658</v>
      </c>
      <c r="L67" s="68">
        <v>45194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18.75">
      <c r="A68" s="39" t="s">
        <v>72</v>
      </c>
      <c r="B68" s="16"/>
      <c r="C68" s="17">
        <v>149.99</v>
      </c>
      <c r="D68" s="17">
        <v>164.9</v>
      </c>
      <c r="E68" s="17">
        <v>176.42</v>
      </c>
      <c r="F68" s="65">
        <v>159.64</v>
      </c>
      <c r="G68" s="17">
        <v>154.9</v>
      </c>
      <c r="H68" s="17">
        <f t="shared" si="0"/>
        <v>149.99</v>
      </c>
      <c r="I68" s="17">
        <f t="shared" si="1"/>
        <v>176.42</v>
      </c>
      <c r="J68" s="17">
        <f t="shared" si="2"/>
        <v>161.17000000000002</v>
      </c>
      <c r="K68" s="18">
        <f t="shared" si="3"/>
        <v>0.17621174744982993</v>
      </c>
      <c r="L68" s="66">
        <v>45197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18.75">
      <c r="A69" s="39" t="s">
        <v>52</v>
      </c>
      <c r="B69" s="16" t="s">
        <v>53</v>
      </c>
      <c r="C69" s="17" t="s">
        <v>21</v>
      </c>
      <c r="D69" s="17" t="s">
        <v>21</v>
      </c>
      <c r="E69" s="17">
        <v>221.7</v>
      </c>
      <c r="F69" s="65">
        <v>164.97</v>
      </c>
      <c r="G69" s="17">
        <v>198.53</v>
      </c>
      <c r="H69" s="17">
        <f t="shared" si="0"/>
        <v>164.97</v>
      </c>
      <c r="I69" s="17">
        <f t="shared" si="1"/>
        <v>221.7</v>
      </c>
      <c r="J69" s="17">
        <f t="shared" si="2"/>
        <v>195.0666666666667</v>
      </c>
      <c r="K69" s="18">
        <f t="shared" si="3"/>
        <v>0.34388070558283323</v>
      </c>
      <c r="L69" s="66">
        <v>45197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18.75">
      <c r="A70" s="39" t="s">
        <v>71</v>
      </c>
      <c r="B70" s="16" t="s">
        <v>28</v>
      </c>
      <c r="C70" s="17">
        <v>99.99</v>
      </c>
      <c r="D70" s="17">
        <v>196.52</v>
      </c>
      <c r="E70" s="17">
        <v>149</v>
      </c>
      <c r="F70" s="65">
        <v>164.99</v>
      </c>
      <c r="G70" s="17">
        <v>125.99</v>
      </c>
      <c r="H70" s="17">
        <f t="shared" si="0"/>
        <v>99.99</v>
      </c>
      <c r="I70" s="17">
        <f t="shared" si="1"/>
        <v>196.52</v>
      </c>
      <c r="J70" s="17">
        <f t="shared" si="2"/>
        <v>147.298</v>
      </c>
      <c r="K70" s="18">
        <f t="shared" si="3"/>
        <v>0.9653965396539657</v>
      </c>
      <c r="L70" s="68">
        <v>45194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18.75">
      <c r="A71" s="39" t="s">
        <v>11</v>
      </c>
      <c r="B71" s="16" t="s">
        <v>12</v>
      </c>
      <c r="C71" s="17">
        <v>168.89</v>
      </c>
      <c r="D71" s="17">
        <v>218.18</v>
      </c>
      <c r="E71" s="17">
        <v>270.38</v>
      </c>
      <c r="F71" s="65">
        <v>169.99</v>
      </c>
      <c r="G71" s="17">
        <v>184.99</v>
      </c>
      <c r="H71" s="17">
        <f t="shared" si="0"/>
        <v>168.89</v>
      </c>
      <c r="I71" s="17">
        <f t="shared" si="1"/>
        <v>270.38</v>
      </c>
      <c r="J71" s="17">
        <f t="shared" si="2"/>
        <v>202.48600000000002</v>
      </c>
      <c r="K71" s="18">
        <f t="shared" si="3"/>
        <v>0.6009236781336966</v>
      </c>
      <c r="L71" s="66">
        <v>45191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18.75">
      <c r="A72" s="39" t="s">
        <v>59</v>
      </c>
      <c r="B72" s="16" t="s">
        <v>60</v>
      </c>
      <c r="C72" s="17">
        <v>149.98</v>
      </c>
      <c r="D72" s="17">
        <v>179.21</v>
      </c>
      <c r="E72" s="17">
        <v>99.9</v>
      </c>
      <c r="F72" s="65">
        <v>172.54</v>
      </c>
      <c r="G72" s="17" t="s">
        <v>21</v>
      </c>
      <c r="H72" s="17">
        <f t="shared" si="0"/>
        <v>99.9</v>
      </c>
      <c r="I72" s="17">
        <f t="shared" si="1"/>
        <v>179.21</v>
      </c>
      <c r="J72" s="17">
        <f t="shared" si="2"/>
        <v>150.4075</v>
      </c>
      <c r="K72" s="18">
        <f t="shared" si="3"/>
        <v>0.793893893893894</v>
      </c>
      <c r="L72" s="66">
        <v>45197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18.75">
      <c r="A73" s="39" t="s">
        <v>36</v>
      </c>
      <c r="B73" s="16" t="s">
        <v>28</v>
      </c>
      <c r="C73" s="20">
        <v>141</v>
      </c>
      <c r="D73" s="20">
        <v>189.5</v>
      </c>
      <c r="E73" s="20">
        <v>143.91</v>
      </c>
      <c r="F73" s="67">
        <v>175</v>
      </c>
      <c r="G73" s="20">
        <v>189.9</v>
      </c>
      <c r="H73" s="17">
        <f t="shared" si="0"/>
        <v>141</v>
      </c>
      <c r="I73" s="17">
        <f t="shared" si="1"/>
        <v>189.9</v>
      </c>
      <c r="J73" s="17">
        <f t="shared" si="2"/>
        <v>167.862</v>
      </c>
      <c r="K73" s="18">
        <f t="shared" si="3"/>
        <v>0.3468085106382979</v>
      </c>
      <c r="L73" s="66">
        <v>45194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18.75">
      <c r="A74" s="39" t="s">
        <v>103</v>
      </c>
      <c r="B74" s="16" t="s">
        <v>104</v>
      </c>
      <c r="C74" s="17">
        <v>179.99</v>
      </c>
      <c r="D74" s="17">
        <v>175.99</v>
      </c>
      <c r="E74" s="17">
        <v>119.99</v>
      </c>
      <c r="F74" s="65">
        <v>178.99</v>
      </c>
      <c r="G74" s="17">
        <v>179.99</v>
      </c>
      <c r="H74" s="17">
        <f t="shared" si="0"/>
        <v>119.99</v>
      </c>
      <c r="I74" s="17">
        <f t="shared" si="1"/>
        <v>179.99</v>
      </c>
      <c r="J74" s="17">
        <f t="shared" si="2"/>
        <v>166.99</v>
      </c>
      <c r="K74" s="18">
        <f t="shared" si="3"/>
        <v>0.5000416701391783</v>
      </c>
      <c r="L74" s="66">
        <v>45195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ht="18.75">
      <c r="A75" s="39" t="s">
        <v>107</v>
      </c>
      <c r="B75" s="16" t="s">
        <v>104</v>
      </c>
      <c r="C75" s="17">
        <v>129.9</v>
      </c>
      <c r="D75" s="17">
        <v>163.77</v>
      </c>
      <c r="E75" s="17">
        <v>159.9</v>
      </c>
      <c r="F75" s="65">
        <v>179.84</v>
      </c>
      <c r="G75" s="17">
        <v>179.99</v>
      </c>
      <c r="H75" s="17">
        <f t="shared" si="0"/>
        <v>129.9</v>
      </c>
      <c r="I75" s="17">
        <f t="shared" si="1"/>
        <v>179.99</v>
      </c>
      <c r="J75" s="17">
        <f t="shared" si="2"/>
        <v>162.68</v>
      </c>
      <c r="K75" s="18">
        <f t="shared" si="3"/>
        <v>0.38560431100846815</v>
      </c>
      <c r="L75" s="66">
        <v>45195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ht="18.75">
      <c r="A76" s="39" t="s">
        <v>49</v>
      </c>
      <c r="B76" s="16" t="s">
        <v>26</v>
      </c>
      <c r="C76" s="17">
        <v>99.99</v>
      </c>
      <c r="D76" s="17">
        <v>120.81</v>
      </c>
      <c r="E76" s="17">
        <v>114.62</v>
      </c>
      <c r="F76" s="65">
        <v>179.9</v>
      </c>
      <c r="G76" s="17">
        <v>141.99</v>
      </c>
      <c r="H76" s="17">
        <f t="shared" si="0"/>
        <v>99.99</v>
      </c>
      <c r="I76" s="17">
        <f t="shared" si="1"/>
        <v>179.9</v>
      </c>
      <c r="J76" s="17">
        <f t="shared" si="2"/>
        <v>131.46200000000002</v>
      </c>
      <c r="K76" s="18">
        <f t="shared" si="3"/>
        <v>0.7991799179917993</v>
      </c>
      <c r="L76" s="66">
        <v>45197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ht="18.75">
      <c r="A77" s="23" t="s">
        <v>138</v>
      </c>
      <c r="B77" s="16" t="s">
        <v>139</v>
      </c>
      <c r="C77" s="17">
        <v>159</v>
      </c>
      <c r="D77" s="17">
        <v>189.9</v>
      </c>
      <c r="E77" s="17">
        <v>189.9</v>
      </c>
      <c r="F77" s="65">
        <v>189.9</v>
      </c>
      <c r="G77" s="17">
        <v>189.9</v>
      </c>
      <c r="H77" s="17">
        <f t="shared" si="0"/>
        <v>159</v>
      </c>
      <c r="I77" s="17">
        <f t="shared" si="1"/>
        <v>189.9</v>
      </c>
      <c r="J77" s="17">
        <f t="shared" si="2"/>
        <v>183.72</v>
      </c>
      <c r="K77" s="18">
        <f t="shared" si="3"/>
        <v>0.1943396226415095</v>
      </c>
      <c r="L77" s="66">
        <v>45197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ht="18.75">
      <c r="A78" s="39" t="s">
        <v>42</v>
      </c>
      <c r="B78" s="16" t="s">
        <v>28</v>
      </c>
      <c r="C78" s="17" t="s">
        <v>21</v>
      </c>
      <c r="D78" s="17">
        <v>129.9</v>
      </c>
      <c r="E78" s="17">
        <v>134.9</v>
      </c>
      <c r="F78" s="65">
        <v>199.8</v>
      </c>
      <c r="G78" s="17">
        <v>149.99</v>
      </c>
      <c r="H78" s="17">
        <f t="shared" si="0"/>
        <v>129.9</v>
      </c>
      <c r="I78" s="17">
        <f t="shared" si="1"/>
        <v>199.8</v>
      </c>
      <c r="J78" s="17">
        <f t="shared" si="2"/>
        <v>153.6475</v>
      </c>
      <c r="K78" s="18">
        <f t="shared" si="3"/>
        <v>0.5381062355658199</v>
      </c>
      <c r="L78" s="66">
        <v>45198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ht="18.75">
      <c r="A79" s="39" t="s">
        <v>27</v>
      </c>
      <c r="B79" s="16" t="s">
        <v>28</v>
      </c>
      <c r="C79" s="20">
        <v>199.99</v>
      </c>
      <c r="D79" s="20">
        <v>202.93</v>
      </c>
      <c r="E79" s="20">
        <v>187.9</v>
      </c>
      <c r="F79" s="67">
        <v>206.69</v>
      </c>
      <c r="G79" s="20">
        <v>187.9</v>
      </c>
      <c r="H79" s="17">
        <f t="shared" si="0"/>
        <v>187.9</v>
      </c>
      <c r="I79" s="17">
        <f t="shared" si="1"/>
        <v>206.69</v>
      </c>
      <c r="J79" s="17">
        <f t="shared" si="2"/>
        <v>197.08200000000002</v>
      </c>
      <c r="K79" s="18">
        <f t="shared" si="3"/>
        <v>0.09999999999999987</v>
      </c>
      <c r="L79" s="66">
        <v>45194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ht="18.75">
      <c r="A80" s="23" t="s">
        <v>40</v>
      </c>
      <c r="B80" s="23" t="s">
        <v>39</v>
      </c>
      <c r="C80" s="20">
        <v>179</v>
      </c>
      <c r="D80" s="20">
        <v>219</v>
      </c>
      <c r="E80" s="20">
        <v>184.9</v>
      </c>
      <c r="F80" s="67">
        <v>209</v>
      </c>
      <c r="G80" s="20" t="s">
        <v>21</v>
      </c>
      <c r="H80" s="17">
        <f t="shared" si="0"/>
        <v>179</v>
      </c>
      <c r="I80" s="17">
        <f t="shared" si="1"/>
        <v>219</v>
      </c>
      <c r="J80" s="17">
        <f t="shared" si="2"/>
        <v>197.975</v>
      </c>
      <c r="K80" s="18">
        <f t="shared" si="3"/>
        <v>0.22346368715083798</v>
      </c>
      <c r="L80" s="66">
        <v>45197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ht="18.75">
      <c r="A81" s="39" t="s">
        <v>16</v>
      </c>
      <c r="B81" s="16" t="s">
        <v>14</v>
      </c>
      <c r="C81" s="20">
        <v>196.98</v>
      </c>
      <c r="D81" s="20">
        <v>194.64</v>
      </c>
      <c r="E81" s="20">
        <v>199.99</v>
      </c>
      <c r="F81" s="67">
        <v>213.99</v>
      </c>
      <c r="G81" s="20">
        <v>229.99</v>
      </c>
      <c r="H81" s="17">
        <f t="shared" si="0"/>
        <v>194.64</v>
      </c>
      <c r="I81" s="17">
        <f t="shared" si="1"/>
        <v>229.99</v>
      </c>
      <c r="J81" s="17">
        <f t="shared" si="2"/>
        <v>207.118</v>
      </c>
      <c r="K81" s="18">
        <f t="shared" si="3"/>
        <v>0.1816173448417593</v>
      </c>
      <c r="L81" s="16" t="s">
        <v>158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ht="18.75">
      <c r="A82" s="39" t="s">
        <v>81</v>
      </c>
      <c r="B82" s="16" t="s">
        <v>74</v>
      </c>
      <c r="C82" s="17">
        <v>149.9</v>
      </c>
      <c r="D82" s="17">
        <v>135.99</v>
      </c>
      <c r="E82" s="17">
        <v>159.99</v>
      </c>
      <c r="F82" s="65">
        <v>215.04</v>
      </c>
      <c r="G82" s="16" t="s">
        <v>21</v>
      </c>
      <c r="H82" s="17">
        <f t="shared" si="0"/>
        <v>135.99</v>
      </c>
      <c r="I82" s="17">
        <f t="shared" si="1"/>
        <v>215.04</v>
      </c>
      <c r="J82" s="17">
        <f t="shared" si="2"/>
        <v>165.23000000000002</v>
      </c>
      <c r="K82" s="18">
        <f t="shared" si="3"/>
        <v>0.5812927421133904</v>
      </c>
      <c r="L82" s="16" t="s">
        <v>157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ht="18.75">
      <c r="A83" s="39" t="s">
        <v>15</v>
      </c>
      <c r="B83" s="16" t="s">
        <v>14</v>
      </c>
      <c r="C83" s="20">
        <v>119.9</v>
      </c>
      <c r="D83" s="20">
        <v>172.47</v>
      </c>
      <c r="E83" s="20">
        <v>183.99</v>
      </c>
      <c r="F83" s="67">
        <v>218.8</v>
      </c>
      <c r="G83" s="20">
        <v>182.77</v>
      </c>
      <c r="H83" s="17">
        <f t="shared" si="0"/>
        <v>119.9</v>
      </c>
      <c r="I83" s="17">
        <f t="shared" si="1"/>
        <v>218.8</v>
      </c>
      <c r="J83" s="17">
        <f t="shared" si="2"/>
        <v>175.586</v>
      </c>
      <c r="K83" s="18">
        <f t="shared" si="3"/>
        <v>0.8248540450375312</v>
      </c>
      <c r="L83" s="66">
        <v>45195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ht="18.75">
      <c r="A84" s="39" t="s">
        <v>19</v>
      </c>
      <c r="B84" s="16" t="s">
        <v>18</v>
      </c>
      <c r="C84" s="17">
        <v>221</v>
      </c>
      <c r="D84" s="17">
        <v>209.79</v>
      </c>
      <c r="E84" s="17">
        <v>211.9</v>
      </c>
      <c r="F84" s="65">
        <v>234.38</v>
      </c>
      <c r="G84" s="17">
        <v>234.9</v>
      </c>
      <c r="H84" s="17">
        <f t="shared" si="0"/>
        <v>209.79</v>
      </c>
      <c r="I84" s="17">
        <f t="shared" si="1"/>
        <v>234.9</v>
      </c>
      <c r="J84" s="17">
        <f t="shared" si="2"/>
        <v>222.394</v>
      </c>
      <c r="K84" s="18">
        <f t="shared" si="3"/>
        <v>0.11969111969111967</v>
      </c>
      <c r="L84" s="68">
        <v>45194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:42" ht="18.75">
      <c r="A85" s="23" t="s">
        <v>54</v>
      </c>
      <c r="B85" s="23" t="s">
        <v>55</v>
      </c>
      <c r="C85" s="17">
        <v>257</v>
      </c>
      <c r="D85" s="17">
        <v>275</v>
      </c>
      <c r="E85" s="17">
        <v>289</v>
      </c>
      <c r="F85" s="65">
        <v>282.34</v>
      </c>
      <c r="G85" s="17" t="s">
        <v>21</v>
      </c>
      <c r="H85" s="17">
        <f t="shared" si="0"/>
        <v>257</v>
      </c>
      <c r="I85" s="17">
        <f t="shared" si="1"/>
        <v>289</v>
      </c>
      <c r="J85" s="17">
        <f t="shared" si="2"/>
        <v>275.835</v>
      </c>
      <c r="K85" s="18">
        <f t="shared" si="3"/>
        <v>0.1245136186770428</v>
      </c>
      <c r="L85" s="66">
        <v>45191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 ht="18.75">
      <c r="A86" s="39" t="s">
        <v>17</v>
      </c>
      <c r="B86" s="16" t="s">
        <v>18</v>
      </c>
      <c r="C86" s="17">
        <v>308.97</v>
      </c>
      <c r="D86" s="17">
        <v>249.9</v>
      </c>
      <c r="E86" s="17">
        <v>250</v>
      </c>
      <c r="F86" s="65">
        <v>289.9</v>
      </c>
      <c r="G86" s="17">
        <v>269.9</v>
      </c>
      <c r="H86" s="17">
        <f t="shared" si="0"/>
        <v>249.9</v>
      </c>
      <c r="I86" s="17">
        <f t="shared" si="1"/>
        <v>308.97</v>
      </c>
      <c r="J86" s="17">
        <f t="shared" si="2"/>
        <v>273.73400000000004</v>
      </c>
      <c r="K86" s="18">
        <f t="shared" si="3"/>
        <v>0.23637454981992811</v>
      </c>
      <c r="L86" s="68">
        <v>45194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 ht="18.75">
      <c r="A87" s="39" t="s">
        <v>122</v>
      </c>
      <c r="B87" s="16" t="s">
        <v>60</v>
      </c>
      <c r="C87" s="17">
        <v>219</v>
      </c>
      <c r="D87" s="17">
        <v>277.99</v>
      </c>
      <c r="E87" s="17">
        <v>249.8</v>
      </c>
      <c r="F87" s="65">
        <v>299</v>
      </c>
      <c r="G87" s="17" t="s">
        <v>21</v>
      </c>
      <c r="H87" s="17">
        <f t="shared" si="0"/>
        <v>219</v>
      </c>
      <c r="I87" s="17">
        <f t="shared" si="1"/>
        <v>299</v>
      </c>
      <c r="J87" s="17">
        <f t="shared" si="2"/>
        <v>261.4475</v>
      </c>
      <c r="K87" s="18">
        <f t="shared" si="3"/>
        <v>0.365296803652968</v>
      </c>
      <c r="L87" s="66">
        <v>45195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 ht="18.75">
      <c r="A88" s="39" t="s">
        <v>121</v>
      </c>
      <c r="B88" s="16" t="s">
        <v>26</v>
      </c>
      <c r="C88" s="17">
        <v>239.9</v>
      </c>
      <c r="D88" s="17">
        <v>273.45</v>
      </c>
      <c r="E88" s="17">
        <v>269.98</v>
      </c>
      <c r="F88" s="65">
        <v>307.99</v>
      </c>
      <c r="G88" s="17" t="s">
        <v>21</v>
      </c>
      <c r="H88" s="17">
        <f t="shared" si="0"/>
        <v>239.9</v>
      </c>
      <c r="I88" s="17">
        <f t="shared" si="1"/>
        <v>307.99</v>
      </c>
      <c r="J88" s="17">
        <f t="shared" si="2"/>
        <v>272.83</v>
      </c>
      <c r="K88" s="18">
        <f t="shared" si="3"/>
        <v>0.2838265944143392</v>
      </c>
      <c r="L88" s="66">
        <v>45195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 ht="18.75">
      <c r="A89" s="39" t="s">
        <v>22</v>
      </c>
      <c r="B89" s="16" t="s">
        <v>18</v>
      </c>
      <c r="C89" s="17">
        <v>281.51</v>
      </c>
      <c r="D89" s="17">
        <v>422.9</v>
      </c>
      <c r="E89" s="17">
        <v>286.99</v>
      </c>
      <c r="F89" s="65">
        <v>328.9</v>
      </c>
      <c r="G89" s="17">
        <v>380.18</v>
      </c>
      <c r="H89" s="17">
        <f t="shared" si="0"/>
        <v>281.51</v>
      </c>
      <c r="I89" s="17">
        <f t="shared" si="1"/>
        <v>422.9</v>
      </c>
      <c r="J89" s="17">
        <f t="shared" si="2"/>
        <v>340.096</v>
      </c>
      <c r="K89" s="18">
        <f t="shared" si="3"/>
        <v>0.5022556925153636</v>
      </c>
      <c r="L89" s="68">
        <v>45194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 ht="18.75">
      <c r="A90" s="39" t="s">
        <v>123</v>
      </c>
      <c r="B90" s="16" t="s">
        <v>12</v>
      </c>
      <c r="C90" s="17">
        <v>207.9</v>
      </c>
      <c r="D90" s="17">
        <v>254.99</v>
      </c>
      <c r="E90" s="17">
        <v>279.43</v>
      </c>
      <c r="F90" s="65">
        <v>349.99</v>
      </c>
      <c r="G90" s="17">
        <v>259.99</v>
      </c>
      <c r="H90" s="17">
        <f t="shared" si="0"/>
        <v>207.9</v>
      </c>
      <c r="I90" s="17">
        <f t="shared" si="1"/>
        <v>349.99</v>
      </c>
      <c r="J90" s="17">
        <f t="shared" si="2"/>
        <v>270.46</v>
      </c>
      <c r="K90" s="18">
        <f t="shared" si="3"/>
        <v>0.6834535834535835</v>
      </c>
      <c r="L90" s="66">
        <v>45195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 ht="18.75">
      <c r="A91" s="41" t="s">
        <v>23</v>
      </c>
      <c r="B91" s="16" t="s">
        <v>24</v>
      </c>
      <c r="C91" s="17">
        <v>249</v>
      </c>
      <c r="D91" s="17">
        <v>345.9</v>
      </c>
      <c r="E91" s="17">
        <v>334.9</v>
      </c>
      <c r="F91" s="65">
        <v>364.9</v>
      </c>
      <c r="G91" s="17" t="s">
        <v>21</v>
      </c>
      <c r="H91" s="17">
        <f t="shared" si="0"/>
        <v>249</v>
      </c>
      <c r="I91" s="17">
        <f t="shared" si="1"/>
        <v>364.9</v>
      </c>
      <c r="J91" s="17">
        <f t="shared" si="2"/>
        <v>323.67499999999995</v>
      </c>
      <c r="K91" s="18">
        <f t="shared" si="3"/>
        <v>0.4654618473895582</v>
      </c>
      <c r="L91" s="68">
        <v>45194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 ht="18.75">
      <c r="A92" s="39" t="s">
        <v>124</v>
      </c>
      <c r="B92" s="16" t="s">
        <v>125</v>
      </c>
      <c r="C92" s="17">
        <v>289.64</v>
      </c>
      <c r="D92" s="17">
        <v>299</v>
      </c>
      <c r="E92" s="17">
        <v>305.99</v>
      </c>
      <c r="F92" s="65">
        <v>383</v>
      </c>
      <c r="G92" s="17">
        <v>249.99</v>
      </c>
      <c r="H92" s="17">
        <f t="shared" si="0"/>
        <v>249.99</v>
      </c>
      <c r="I92" s="17">
        <f t="shared" si="1"/>
        <v>383</v>
      </c>
      <c r="J92" s="17">
        <f t="shared" si="2"/>
        <v>305.524</v>
      </c>
      <c r="K92" s="18">
        <f t="shared" si="3"/>
        <v>0.532061282451298</v>
      </c>
      <c r="L92" s="66">
        <v>45195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 ht="18.75">
      <c r="A93" s="39" t="s">
        <v>31</v>
      </c>
      <c r="B93" s="16" t="s">
        <v>28</v>
      </c>
      <c r="C93" s="20">
        <v>195</v>
      </c>
      <c r="D93" s="20">
        <v>199.9</v>
      </c>
      <c r="E93" s="20">
        <v>189.9</v>
      </c>
      <c r="F93" s="67">
        <v>408.15</v>
      </c>
      <c r="G93" s="20" t="s">
        <v>21</v>
      </c>
      <c r="H93" s="17">
        <f t="shared" si="0"/>
        <v>189.9</v>
      </c>
      <c r="I93" s="17">
        <f t="shared" si="1"/>
        <v>408.15</v>
      </c>
      <c r="J93" s="17">
        <f t="shared" si="2"/>
        <v>248.2375</v>
      </c>
      <c r="K93" s="18">
        <f t="shared" si="3"/>
        <v>1.149289099526066</v>
      </c>
      <c r="L93" s="66">
        <v>45195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 ht="18.75">
      <c r="A94" s="23" t="s">
        <v>148</v>
      </c>
      <c r="B94" s="23" t="s">
        <v>12</v>
      </c>
      <c r="C94" s="17">
        <v>379.99</v>
      </c>
      <c r="D94" s="17">
        <v>349.99</v>
      </c>
      <c r="E94" s="17">
        <v>432.99</v>
      </c>
      <c r="F94" s="65">
        <v>494</v>
      </c>
      <c r="G94" s="17" t="s">
        <v>21</v>
      </c>
      <c r="H94" s="17">
        <f t="shared" si="0"/>
        <v>349.99</v>
      </c>
      <c r="I94" s="17">
        <f t="shared" si="1"/>
        <v>494</v>
      </c>
      <c r="J94" s="17">
        <f t="shared" si="2"/>
        <v>414.2425</v>
      </c>
      <c r="K94" s="18">
        <f t="shared" si="3"/>
        <v>0.41146889911140305</v>
      </c>
      <c r="L94" s="66">
        <v>45191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 ht="18.75">
      <c r="A95" s="23" t="s">
        <v>129</v>
      </c>
      <c r="B95" s="23" t="s">
        <v>55</v>
      </c>
      <c r="C95" s="17">
        <v>429.99</v>
      </c>
      <c r="D95" s="17" t="s">
        <v>21</v>
      </c>
      <c r="E95" s="17">
        <v>429.99</v>
      </c>
      <c r="F95" s="65">
        <v>596.39</v>
      </c>
      <c r="G95" s="17" t="s">
        <v>21</v>
      </c>
      <c r="H95" s="17">
        <f t="shared" si="0"/>
        <v>429.99</v>
      </c>
      <c r="I95" s="17">
        <f t="shared" si="1"/>
        <v>596.39</v>
      </c>
      <c r="J95" s="17">
        <f t="shared" si="2"/>
        <v>485.45666666666665</v>
      </c>
      <c r="K95" s="18">
        <f t="shared" si="3"/>
        <v>0.3869857438545081</v>
      </c>
      <c r="L95" s="66">
        <v>45191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:42" ht="18.75">
      <c r="A96" s="39" t="s">
        <v>20</v>
      </c>
      <c r="B96" s="16" t="s">
        <v>12</v>
      </c>
      <c r="C96" s="17">
        <v>397.97</v>
      </c>
      <c r="D96" s="17">
        <v>461.97</v>
      </c>
      <c r="E96" s="17">
        <v>403.99</v>
      </c>
      <c r="F96" s="65">
        <v>599.99</v>
      </c>
      <c r="G96" s="17" t="s">
        <v>21</v>
      </c>
      <c r="H96" s="17">
        <f t="shared" si="0"/>
        <v>397.97</v>
      </c>
      <c r="I96" s="17">
        <f t="shared" si="1"/>
        <v>599.99</v>
      </c>
      <c r="J96" s="17">
        <f t="shared" si="2"/>
        <v>465.98</v>
      </c>
      <c r="K96" s="18">
        <f t="shared" si="3"/>
        <v>0.507626202980124</v>
      </c>
      <c r="L96" s="68">
        <v>45194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8.75">
      <c r="A97" s="39" t="s">
        <v>146</v>
      </c>
      <c r="B97" s="16" t="s">
        <v>147</v>
      </c>
      <c r="C97" s="17">
        <v>319.9</v>
      </c>
      <c r="D97" s="17">
        <v>372.9</v>
      </c>
      <c r="E97" s="17">
        <v>347.36</v>
      </c>
      <c r="F97" s="65">
        <v>599.99</v>
      </c>
      <c r="G97" s="17">
        <v>399.99</v>
      </c>
      <c r="H97" s="17">
        <f t="shared" si="0"/>
        <v>319.9</v>
      </c>
      <c r="I97" s="17">
        <f t="shared" si="1"/>
        <v>599.99</v>
      </c>
      <c r="J97" s="17">
        <f t="shared" si="2"/>
        <v>408.02799999999996</v>
      </c>
      <c r="K97" s="18">
        <f t="shared" si="3"/>
        <v>0.8755548608940296</v>
      </c>
      <c r="L97" s="66">
        <v>45191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8.75">
      <c r="A98" s="39" t="s">
        <v>56</v>
      </c>
      <c r="B98" s="16" t="s">
        <v>57</v>
      </c>
      <c r="C98" s="17">
        <v>119.99</v>
      </c>
      <c r="D98" s="17">
        <v>155.99</v>
      </c>
      <c r="E98" s="17">
        <v>119.99</v>
      </c>
      <c r="F98" s="65" t="s">
        <v>21</v>
      </c>
      <c r="G98" s="17">
        <v>119.99</v>
      </c>
      <c r="H98" s="17">
        <f t="shared" si="0"/>
        <v>119.99</v>
      </c>
      <c r="I98" s="17">
        <f t="shared" si="1"/>
        <v>155.99</v>
      </c>
      <c r="J98" s="17">
        <f t="shared" si="2"/>
        <v>128.99</v>
      </c>
      <c r="K98" s="18">
        <f t="shared" si="3"/>
        <v>0.30002500208350713</v>
      </c>
      <c r="L98" s="66">
        <v>45194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18.75">
      <c r="A99" s="23" t="s">
        <v>100</v>
      </c>
      <c r="B99" s="23" t="s">
        <v>99</v>
      </c>
      <c r="C99" s="17">
        <v>97.41</v>
      </c>
      <c r="D99" s="17">
        <v>99.73</v>
      </c>
      <c r="E99" s="17">
        <v>102.7</v>
      </c>
      <c r="F99" s="71" t="s">
        <v>21</v>
      </c>
      <c r="G99" s="16" t="s">
        <v>21</v>
      </c>
      <c r="H99" s="17">
        <f t="shared" si="0"/>
        <v>97.41</v>
      </c>
      <c r="I99" s="17">
        <f t="shared" si="1"/>
        <v>102.7</v>
      </c>
      <c r="J99" s="17">
        <f t="shared" si="2"/>
        <v>99.94666666666667</v>
      </c>
      <c r="K99" s="18">
        <f t="shared" si="3"/>
        <v>0.05430653936967467</v>
      </c>
      <c r="L99" s="66">
        <v>45197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8.75">
      <c r="A100" s="39" t="s">
        <v>113</v>
      </c>
      <c r="B100" s="16" t="s">
        <v>114</v>
      </c>
      <c r="C100" s="17">
        <v>19.99</v>
      </c>
      <c r="D100" s="17">
        <v>42.68</v>
      </c>
      <c r="E100" s="17">
        <v>47.43</v>
      </c>
      <c r="F100" s="65" t="s">
        <v>21</v>
      </c>
      <c r="G100" s="17" t="s">
        <v>21</v>
      </c>
      <c r="H100" s="17">
        <f t="shared" si="0"/>
        <v>19.99</v>
      </c>
      <c r="I100" s="17">
        <f t="shared" si="1"/>
        <v>47.43</v>
      </c>
      <c r="J100" s="17">
        <f t="shared" si="2"/>
        <v>36.699999999999996</v>
      </c>
      <c r="K100" s="18">
        <f t="shared" si="3"/>
        <v>1.372686343171586</v>
      </c>
      <c r="L100" s="66">
        <v>45197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ht="18.75">
      <c r="A101" s="39" t="s">
        <v>154</v>
      </c>
      <c r="B101" s="16" t="s">
        <v>104</v>
      </c>
      <c r="C101" s="20">
        <v>268.99</v>
      </c>
      <c r="D101" s="16">
        <v>263.99</v>
      </c>
      <c r="E101" s="16">
        <v>328.99</v>
      </c>
      <c r="F101" s="71" t="s">
        <v>21</v>
      </c>
      <c r="G101" s="16" t="s">
        <v>21</v>
      </c>
      <c r="H101" s="17">
        <f t="shared" si="0"/>
        <v>263.99</v>
      </c>
      <c r="I101" s="17">
        <f t="shared" si="1"/>
        <v>328.99</v>
      </c>
      <c r="J101" s="17">
        <f t="shared" si="2"/>
        <v>287.3233333333333</v>
      </c>
      <c r="K101" s="18">
        <f t="shared" si="3"/>
        <v>0.24622144778211297</v>
      </c>
      <c r="L101" s="68">
        <v>45195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8.75">
      <c r="A102" s="39" t="s">
        <v>135</v>
      </c>
      <c r="B102" s="16" t="s">
        <v>88</v>
      </c>
      <c r="C102" s="20">
        <v>47</v>
      </c>
      <c r="D102" s="20">
        <v>39.48</v>
      </c>
      <c r="E102" s="20">
        <v>36.19</v>
      </c>
      <c r="F102" s="71" t="s">
        <v>21</v>
      </c>
      <c r="G102" s="16" t="s">
        <v>21</v>
      </c>
      <c r="H102" s="17">
        <f t="shared" si="0"/>
        <v>36.19</v>
      </c>
      <c r="I102" s="17">
        <f t="shared" si="1"/>
        <v>47</v>
      </c>
      <c r="J102" s="17">
        <f t="shared" si="2"/>
        <v>40.88999999999999</v>
      </c>
      <c r="K102" s="18">
        <f t="shared" si="3"/>
        <v>0.2987012987012987</v>
      </c>
      <c r="L102" s="68">
        <v>45195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8.75">
      <c r="A103" s="39" t="s">
        <v>149</v>
      </c>
      <c r="B103" s="16" t="s">
        <v>150</v>
      </c>
      <c r="C103" s="20">
        <v>48.12</v>
      </c>
      <c r="D103" s="20">
        <v>37.05</v>
      </c>
      <c r="E103" s="20">
        <v>37.32</v>
      </c>
      <c r="F103" s="71" t="s">
        <v>21</v>
      </c>
      <c r="G103" s="16" t="s">
        <v>21</v>
      </c>
      <c r="H103" s="17">
        <f t="shared" si="0"/>
        <v>37.05</v>
      </c>
      <c r="I103" s="17">
        <f t="shared" si="1"/>
        <v>48.12</v>
      </c>
      <c r="J103" s="17">
        <f t="shared" si="2"/>
        <v>40.83</v>
      </c>
      <c r="K103" s="18">
        <f t="shared" si="3"/>
        <v>0.29878542510121453</v>
      </c>
      <c r="L103" s="68">
        <v>45195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ht="18.75">
      <c r="A104" s="42"/>
      <c r="B104" s="28"/>
      <c r="C104" s="29"/>
      <c r="D104" s="29"/>
      <c r="E104" s="29"/>
      <c r="F104" s="29"/>
      <c r="G104" s="29"/>
      <c r="H104" s="30"/>
      <c r="I104" s="30"/>
      <c r="J104" s="30"/>
      <c r="K104" s="31"/>
      <c r="L104" s="28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1:42" ht="18.75">
      <c r="A105" s="42"/>
      <c r="B105" s="28"/>
      <c r="C105" s="29"/>
      <c r="D105" s="29"/>
      <c r="E105" s="29"/>
      <c r="F105" s="29"/>
      <c r="G105" s="29"/>
      <c r="H105" s="30"/>
      <c r="I105" s="30"/>
      <c r="J105" s="30"/>
      <c r="K105" s="31"/>
      <c r="L105" s="28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42" ht="18.75">
      <c r="A106" s="42"/>
      <c r="B106" s="28"/>
      <c r="C106" s="29"/>
      <c r="D106" s="29"/>
      <c r="E106" s="29"/>
      <c r="F106" s="29"/>
      <c r="G106" s="29"/>
      <c r="H106" s="30"/>
      <c r="I106" s="30"/>
      <c r="J106" s="30"/>
      <c r="K106" s="31"/>
      <c r="L106" s="28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1:42" ht="18.75">
      <c r="A107" s="42"/>
      <c r="B107" s="28"/>
      <c r="C107" s="29"/>
      <c r="D107" s="29"/>
      <c r="E107" s="29"/>
      <c r="F107" s="29"/>
      <c r="G107" s="29"/>
      <c r="H107" s="30"/>
      <c r="I107" s="30"/>
      <c r="J107" s="30"/>
      <c r="K107" s="31"/>
      <c r="L107" s="28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42" ht="18.75">
      <c r="A108" s="42"/>
      <c r="B108" s="28"/>
      <c r="C108" s="29"/>
      <c r="D108" s="29"/>
      <c r="E108" s="29"/>
      <c r="F108" s="29"/>
      <c r="G108" s="29"/>
      <c r="H108" s="30"/>
      <c r="I108" s="30"/>
      <c r="J108" s="30"/>
      <c r="K108" s="31"/>
      <c r="L108" s="28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1:42" ht="18.75">
      <c r="A109" s="42"/>
      <c r="B109" s="28"/>
      <c r="C109" s="29"/>
      <c r="D109" s="29"/>
      <c r="E109" s="29"/>
      <c r="F109" s="29"/>
      <c r="G109" s="29"/>
      <c r="H109" s="30"/>
      <c r="I109" s="30"/>
      <c r="J109" s="30"/>
      <c r="K109" s="31"/>
      <c r="L109" s="28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1:42" ht="18.75">
      <c r="A110" s="42"/>
      <c r="B110" s="28"/>
      <c r="C110" s="29"/>
      <c r="D110" s="29"/>
      <c r="E110" s="29"/>
      <c r="F110" s="29"/>
      <c r="G110" s="29"/>
      <c r="H110" s="30"/>
      <c r="I110" s="30"/>
      <c r="J110" s="30"/>
      <c r="K110" s="31"/>
      <c r="L110" s="28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1:42" ht="18.75">
      <c r="A111" s="42"/>
      <c r="B111" s="28"/>
      <c r="C111" s="29"/>
      <c r="D111" s="29"/>
      <c r="E111" s="29"/>
      <c r="F111" s="29"/>
      <c r="G111" s="29"/>
      <c r="H111" s="30"/>
      <c r="I111" s="30"/>
      <c r="J111" s="30"/>
      <c r="K111" s="31"/>
      <c r="L111" s="28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1:42" ht="18.75">
      <c r="A112" s="42"/>
      <c r="B112" s="28"/>
      <c r="C112" s="29"/>
      <c r="D112" s="29"/>
      <c r="E112" s="29"/>
      <c r="F112" s="29"/>
      <c r="G112" s="29"/>
      <c r="H112" s="30"/>
      <c r="I112" s="30"/>
      <c r="J112" s="30"/>
      <c r="K112" s="31"/>
      <c r="L112" s="28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1:42" ht="18.75">
      <c r="A113" s="42"/>
      <c r="B113" s="28"/>
      <c r="C113" s="29"/>
      <c r="D113" s="29"/>
      <c r="E113" s="29"/>
      <c r="F113" s="29"/>
      <c r="G113" s="29"/>
      <c r="H113" s="30"/>
      <c r="I113" s="30"/>
      <c r="J113" s="30"/>
      <c r="K113" s="31"/>
      <c r="L113" s="28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1:42" ht="18.75">
      <c r="A114" s="42"/>
      <c r="B114" s="28"/>
      <c r="C114" s="29"/>
      <c r="D114" s="29"/>
      <c r="E114" s="29"/>
      <c r="F114" s="29"/>
      <c r="G114" s="29"/>
      <c r="H114" s="30"/>
      <c r="I114" s="30"/>
      <c r="J114" s="30"/>
      <c r="K114" s="31"/>
      <c r="L114" s="28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1:42" ht="18.75">
      <c r="A115" s="42"/>
      <c r="B115" s="28"/>
      <c r="C115" s="29"/>
      <c r="D115" s="29"/>
      <c r="E115" s="29"/>
      <c r="F115" s="29"/>
      <c r="G115" s="29"/>
      <c r="H115" s="30"/>
      <c r="I115" s="30"/>
      <c r="J115" s="30"/>
      <c r="K115" s="31"/>
      <c r="L115" s="28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1:42" ht="18.75">
      <c r="A116" s="42"/>
      <c r="B116" s="28"/>
      <c r="C116" s="29"/>
      <c r="D116" s="29"/>
      <c r="E116" s="29"/>
      <c r="F116" s="29"/>
      <c r="G116" s="29"/>
      <c r="H116" s="30"/>
      <c r="I116" s="30"/>
      <c r="J116" s="30"/>
      <c r="K116" s="31"/>
      <c r="L116" s="28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</row>
  </sheetData>
  <sheetProtection password="913F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2023-09-11T13:16:37Z</dcterms:created>
  <dcterms:modified xsi:type="dcterms:W3CDTF">2023-10-10T18:33:12Z</dcterms:modified>
  <cp:category/>
  <cp:version/>
  <cp:contentType/>
  <cp:contentStatus/>
  <cp:revision>109</cp:revision>
</cp:coreProperties>
</file>